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310" activeTab="0"/>
  </bookViews>
  <sheets>
    <sheet name="1" sheetId="1" r:id="rId1"/>
    <sheet name="2017" sheetId="2" r:id="rId2"/>
    <sheet name="2018" sheetId="3" r:id="rId3"/>
    <sheet name="2019" sheetId="4" r:id="rId4"/>
    <sheet name="2" sheetId="5" r:id="rId5"/>
    <sheet name="3" sheetId="6" r:id="rId6"/>
    <sheet name="4" sheetId="7" r:id="rId7"/>
  </sheets>
  <definedNames>
    <definedName name="Par216" localSheetId="1">'2017'!$A$12</definedName>
    <definedName name="Par216" localSheetId="2">'2018'!$A$12</definedName>
    <definedName name="Par216" localSheetId="3">'2019'!$A$12</definedName>
    <definedName name="Par239" localSheetId="1">'2017'!$A$15</definedName>
    <definedName name="Par239" localSheetId="2">'2018'!$A$15</definedName>
    <definedName name="Par239" localSheetId="3">'2019'!$A$15</definedName>
    <definedName name="Par305" localSheetId="1">'2017'!$A$21</definedName>
    <definedName name="Par305" localSheetId="2">'2018'!$A$21</definedName>
    <definedName name="Par305" localSheetId="3">'2019'!$A$21</definedName>
    <definedName name="Par338" localSheetId="1">'2017'!$A$23</definedName>
    <definedName name="Par338" localSheetId="2">'2018'!$A$23</definedName>
    <definedName name="Par338" localSheetId="3">'2019'!$A$23</definedName>
    <definedName name="Par372" localSheetId="1">'2017'!$A$27</definedName>
    <definedName name="Par372" localSheetId="2">'2018'!$A$27</definedName>
    <definedName name="Par372" localSheetId="3">'2019'!$A$27</definedName>
    <definedName name="Par394" localSheetId="1">'2017'!$A$29</definedName>
    <definedName name="Par394" localSheetId="2">'2018'!$A$29</definedName>
    <definedName name="Par394" localSheetId="3">'2019'!$A$29</definedName>
    <definedName name="Par416" localSheetId="1">'2017'!$A$31</definedName>
    <definedName name="Par416" localSheetId="2">'2018'!$A$31</definedName>
    <definedName name="Par416" localSheetId="3">'2019'!$A$31</definedName>
    <definedName name="Par440" localSheetId="1">'2017'!$A$35</definedName>
    <definedName name="Par440" localSheetId="2">'2018'!$A$35</definedName>
    <definedName name="Par440" localSheetId="3">'2019'!$A$35</definedName>
    <definedName name="Par451" localSheetId="1">'2017'!$A$36</definedName>
    <definedName name="Par451" localSheetId="2">'2018'!$A$36</definedName>
    <definedName name="Par451" localSheetId="3">'2019'!$A$36</definedName>
    <definedName name="Par484" localSheetId="1">'2017'!$A$39</definedName>
    <definedName name="Par484" localSheetId="2">'2018'!$A$39</definedName>
    <definedName name="Par484" localSheetId="3">'2019'!$A$39</definedName>
    <definedName name="Par541" localSheetId="1">'2017'!$A$46</definedName>
    <definedName name="Par541" localSheetId="2">'2018'!$A$46</definedName>
    <definedName name="Par541" localSheetId="3">'2019'!$A$46</definedName>
    <definedName name="Par552" localSheetId="1">'2017'!$A$47</definedName>
    <definedName name="Par552" localSheetId="2">'2018'!$A$47</definedName>
    <definedName name="Par552" localSheetId="3">'2019'!$A$47</definedName>
    <definedName name="Par563" localSheetId="1">'2017'!$A$48</definedName>
    <definedName name="Par563" localSheetId="2">'2018'!$A$48</definedName>
    <definedName name="Par563" localSheetId="3">'2019'!$A$48</definedName>
    <definedName name="Par579" localSheetId="0">'1'!#REF!</definedName>
    <definedName name="Par606" localSheetId="0">'1'!#REF!</definedName>
    <definedName name="Par608" localSheetId="0">'1'!#REF!</definedName>
    <definedName name="Par609" localSheetId="0">'1'!#REF!</definedName>
    <definedName name="Par611" localSheetId="0">'1'!#REF!</definedName>
    <definedName name="Par612" localSheetId="0">'1'!#REF!</definedName>
    <definedName name="Par624" localSheetId="0">'1'!#REF!</definedName>
    <definedName name="Par648" localSheetId="0">'1'!#REF!</definedName>
    <definedName name="Par688" localSheetId="5">'3'!$A$8</definedName>
    <definedName name="Par688" localSheetId="6">'4'!#REF!</definedName>
    <definedName name="Par691" localSheetId="5">'3'!$A$9</definedName>
    <definedName name="Par691" localSheetId="6">'4'!#REF!</definedName>
    <definedName name="Par725" localSheetId="6">'4'!$A$7</definedName>
    <definedName name="_xlnm.Print_Area" localSheetId="0">'1'!$A$1:$AH$52</definedName>
    <definedName name="_xlnm.Print_Area" localSheetId="1">'2017'!$A$1:$K$48</definedName>
    <definedName name="_xlnm.Print_Area" localSheetId="2">'2018'!$A$1:$K$48</definedName>
    <definedName name="_xlnm.Print_Area" localSheetId="3">'2019'!$A$1:$K$48</definedName>
  </definedNames>
  <calcPr fullCalcOnLoad="1"/>
</workbook>
</file>

<file path=xl/sharedStrings.xml><?xml version="1.0" encoding="utf-8"?>
<sst xmlns="http://schemas.openxmlformats.org/spreadsheetml/2006/main" count="381" uniqueCount="139">
  <si>
    <t>(наименование учредителя)</t>
  </si>
  <si>
    <t>(подпись, расшифровка подписи)</t>
  </si>
  <si>
    <t>(наименование муниципального учреждения)</t>
  </si>
  <si>
    <t>Раздел 1. Общие показатели деятельности учреждения</t>
  </si>
  <si>
    <t>Полное наименование учреждения</t>
  </si>
  <si>
    <t>Полное наименование учредителя</t>
  </si>
  <si>
    <t>Адрес фактического местоположения учреждения</t>
  </si>
  <si>
    <t>ИНН учреждения</t>
  </si>
  <si>
    <t>КПП учреждения</t>
  </si>
  <si>
    <t>Финансовый год</t>
  </si>
  <si>
    <t>руб.</t>
  </si>
  <si>
    <t>383</t>
  </si>
  <si>
    <t>Стоимость имущества, закрепленного КУМИ за Учреждением на праве оперативного управления</t>
  </si>
  <si>
    <t>Сумма</t>
  </si>
  <si>
    <t>Наименование показателей</t>
  </si>
  <si>
    <t>из них дебиторская задолженность по доходам, всего</t>
  </si>
  <si>
    <t>из них дебиторская задолженность по расходам, всего</t>
  </si>
  <si>
    <t>Наименование показателя</t>
  </si>
  <si>
    <t>Показатели выплат по расходам</t>
  </si>
  <si>
    <t>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</si>
  <si>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</si>
  <si>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</si>
  <si>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</si>
  <si>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</si>
  <si>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</si>
  <si>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</si>
  <si>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</si>
  <si>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</si>
  <si>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</si>
  <si>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</si>
  <si>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</si>
  <si>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 выплатам учреждения (подразделения)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</si>
  <si>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</si>
  <si>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</si>
  <si>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</si>
  <si>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</si>
  <si>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</si>
  <si>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</si>
  <si>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</si>
  <si>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</si>
  <si>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</si>
  <si>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</si>
  <si>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</si>
  <si>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</si>
  <si>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</si>
  <si>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</si>
  <si>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</si>
  <si>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</si>
  <si>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</si>
  <si>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</si>
  <si>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</si>
  <si>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</si>
  <si>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</si>
  <si>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</si>
  <si>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</si>
  <si>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</si>
  <si>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</si>
  <si>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</si>
  <si>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</si>
  <si>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</si>
  <si>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</si>
  <si>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</si>
  <si>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</si>
  <si>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</si>
  <si>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</si>
  <si>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</si>
  <si>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</si>
  <si>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</si>
  <si>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</si>
  <si>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</si>
  <si>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5.1.</t>
  </si>
  <si>
    <t>221,222,223,225,226,310,340</t>
  </si>
  <si>
    <t>(наименование должности руководителя учреждения)</t>
  </si>
  <si>
    <t>План финансово- хозяйственной деятельности на 2017-2019 года</t>
  </si>
  <si>
    <t>Комитет образования и науки администрации города Новокузнецка</t>
  </si>
  <si>
    <t>2017-2019</t>
  </si>
  <si>
    <t>Код по реестру участников бюджетного процесса, а также юридических лиц, не являющихся участниками бюджетного процесса</t>
  </si>
  <si>
    <t>Наименование единиц измерения показателей, включаемых в план</t>
  </si>
  <si>
    <t>Коды показателей, включаемых в план по ОКЕИ</t>
  </si>
  <si>
    <t>Цели деятельности учреждения в соответствии с действующим законодательством, муниципальными правовыми актами и Уставом Учреждения</t>
  </si>
  <si>
    <t>Виды деятельности учреждения, относящиеся к его основным, в соотвествии с Уставом Учреждения</t>
  </si>
  <si>
    <t>Перечень услуг (работ), относящихся к основныхм видам деятельности Учреждения, предоставление которых осуществляется в том числе за плату</t>
  </si>
  <si>
    <t>Общая балансовая стоимость муниципального недвижимого имущества</t>
  </si>
  <si>
    <t>Стоимость имущества, приобретенного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</si>
  <si>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иной, приносящей доход деятельности</t>
  </si>
  <si>
    <t>Общая балансовая стоимость муниципального движимого имущества, всего</t>
  </si>
  <si>
    <t>в том числе балансовая стоимость особо ценного движимого имущества</t>
  </si>
  <si>
    <t>Раздел 2. Показатели финансового состояния Учреждения</t>
  </si>
  <si>
    <t>в том числе остаточная стоимость:</t>
  </si>
  <si>
    <t>из них особо ценное движимое имущество, всего:</t>
  </si>
  <si>
    <t>из них недвижимое имущество, всего:</t>
  </si>
  <si>
    <t>Нефинансовые активы, всего:</t>
  </si>
  <si>
    <t>Финансовые активы, всего:</t>
  </si>
  <si>
    <t>Обязательства, всего:</t>
  </si>
  <si>
    <t>из них:                                                                                                            долговые обязательства</t>
  </si>
  <si>
    <t>кредиторская задолженность</t>
  </si>
  <si>
    <t>в том числе: просроченная кредиторская задолженность:</t>
  </si>
  <si>
    <t>Раздел 3. Показатели по поступлениям</t>
  </si>
  <si>
    <t>на 2017 г.</t>
  </si>
  <si>
    <t>на 2018 г.</t>
  </si>
  <si>
    <t>на 2019 г.</t>
  </si>
  <si>
    <t>на 2017-2019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</si>
  <si>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</si>
  <si>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</si>
  <si>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</si>
  <si>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2019 г. 1-ый год планового периода</t>
  </si>
  <si>
    <t>Сведения о средствах, поступающих</t>
  </si>
  <si>
    <t>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</si>
  <si>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</si>
  <si>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</si>
  <si>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</si>
  <si>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</si>
  <si>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</si>
  <si>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</si>
  <si>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</si>
  <si>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</si>
  <si>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</si>
  <si>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</si>
  <si>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</si>
  <si>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</si>
  <si>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Исполнитель:</t>
  </si>
  <si>
    <t>-</t>
  </si>
  <si>
    <t>УТВЕРЖДАЮ: Директор</t>
  </si>
  <si>
    <t>Предоставление общедоступнрго и бесплатного дополнительного образования.</t>
  </si>
  <si>
    <t>Дополнительное образование детей.</t>
  </si>
  <si>
    <t>на 12.01.2017 г.</t>
  </si>
  <si>
    <t xml:space="preserve">      (очередной финансовый год)</t>
  </si>
  <si>
    <t>Е.П. Кастуева</t>
  </si>
  <si>
    <t>Кузьминых Ю.В.</t>
  </si>
  <si>
    <t xml:space="preserve"> (расшифровка подписи)</t>
  </si>
  <si>
    <t xml:space="preserve">                                (подпись)          </t>
  </si>
  <si>
    <t xml:space="preserve">Зам. начальника                       _________/     </t>
  </si>
  <si>
    <t>С.В. Гайдасова</t>
  </si>
  <si>
    <t>Зам. гл. бухгалтера                    _________/</t>
  </si>
  <si>
    <t xml:space="preserve">                             (подпись)       </t>
  </si>
  <si>
    <t>"23" января 2017г</t>
  </si>
  <si>
    <t>муниципальное бюджетное учреждение дополнительного образования «Центр развития творчества «Уголек»</t>
  </si>
  <si>
    <t xml:space="preserve">г. НОВОКУЗНЕЦК, ул.НОВАТОРОВ, 15
</t>
  </si>
  <si>
    <t>323J0276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</si>
</sst>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top" wrapText="1"/>
    </xf>
    <xf numFmtId="16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3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horizontal="justify" vertical="top" wrapText="1"/>
    </xf>
    <xf numFmtId="4" fontId="0" fillId="0" borderId="14" xfId="0" applyNumberFormat="1" applyFont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 readingOrder="1"/>
      <protection/>
    </xf>
    <xf numFmtId="0" fontId="3" fillId="0" borderId="0" xfId="0" applyNumberFormat="1" applyFont="1" applyFill="1" applyBorder="1" applyAlignment="1" applyProtection="1">
      <alignment vertical="center" readingOrder="1"/>
      <protection/>
    </xf>
    <xf numFmtId="4" fontId="3" fillId="0" borderId="0" xfId="0" applyNumberFormat="1" applyFont="1" applyFill="1" applyBorder="1" applyAlignment="1" applyProtection="1">
      <alignment vertical="center" wrapText="1" readingOrder="1"/>
      <protection/>
    </xf>
    <xf numFmtId="4" fontId="3" fillId="0" borderId="15" xfId="0" applyNumberFormat="1" applyFont="1" applyFill="1" applyBorder="1" applyAlignment="1" applyProtection="1">
      <alignment vertical="center" wrapText="1" readingOrder="1"/>
      <protection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top" readingOrder="1"/>
      <protection/>
    </xf>
    <xf numFmtId="0" fontId="3" fillId="0" borderId="17" xfId="0" applyNumberFormat="1" applyFont="1" applyFill="1" applyBorder="1" applyAlignment="1" applyProtection="1">
      <alignment horizontal="left" vertical="top" readingOrder="1"/>
      <protection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top" readingOrder="1"/>
      <protection/>
    </xf>
    <xf numFmtId="0" fontId="3" fillId="0" borderId="17" xfId="0" applyNumberFormat="1" applyFont="1" applyFill="1" applyBorder="1" applyAlignment="1" applyProtection="1">
      <alignment horizontal="center" vertical="top" readingOrder="1"/>
      <protection/>
    </xf>
    <xf numFmtId="0" fontId="3" fillId="0" borderId="14" xfId="0" applyNumberFormat="1" applyFont="1" applyFill="1" applyBorder="1" applyAlignment="1" applyProtection="1">
      <alignment horizontal="left" vertical="top" readingOrder="1"/>
      <protection/>
    </xf>
    <xf numFmtId="0" fontId="6" fillId="0" borderId="14" xfId="0" applyNumberFormat="1" applyFont="1" applyFill="1" applyBorder="1" applyAlignment="1" applyProtection="1">
      <alignment horizontal="left" vertical="top" readingOrder="1"/>
      <protection/>
    </xf>
    <xf numFmtId="0" fontId="6" fillId="0" borderId="17" xfId="0" applyNumberFormat="1" applyFont="1" applyFill="1" applyBorder="1" applyAlignment="1" applyProtection="1">
      <alignment horizontal="left" vertical="top" readingOrder="1"/>
      <protection/>
    </xf>
    <xf numFmtId="4" fontId="3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22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23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24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6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5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readingOrder="1"/>
      <protection/>
    </xf>
    <xf numFmtId="0" fontId="3" fillId="0" borderId="25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6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7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readingOrder="1"/>
      <protection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0" fontId="2" fillId="0" borderId="0" xfId="0" applyNumberFormat="1" applyFont="1" applyFill="1" applyBorder="1" applyAlignment="1" applyProtection="1">
      <alignment horizontal="center" vertical="top" readingOrder="1"/>
      <protection/>
    </xf>
    <xf numFmtId="0" fontId="1" fillId="0" borderId="10" xfId="0" applyNumberFormat="1" applyFont="1" applyFill="1" applyBorder="1" applyAlignment="1" applyProtection="1">
      <alignment horizontal="left" vertical="top" readingOrder="1"/>
      <protection/>
    </xf>
    <xf numFmtId="0" fontId="1" fillId="0" borderId="11" xfId="0" applyNumberFormat="1" applyFont="1" applyFill="1" applyBorder="1" applyAlignment="1" applyProtection="1">
      <alignment horizontal="center" vertical="top" readingOrder="1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2"/>
  <sheetViews>
    <sheetView tabSelected="1" workbookViewId="0" topLeftCell="A8">
      <selection activeCell="F24" sqref="F24:AG24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4.8515625" style="0" customWidth="1"/>
    <col min="4" max="4" width="6.00390625" style="0" customWidth="1"/>
    <col min="5" max="5" width="57.00390625" style="0" customWidth="1"/>
    <col min="6" max="6" width="0.13671875" style="0" customWidth="1"/>
    <col min="7" max="7" width="8.00390625" style="0" hidden="1" customWidth="1"/>
    <col min="8" max="8" width="0.13671875" style="0" hidden="1" customWidth="1"/>
    <col min="9" max="9" width="9.28125" style="0" hidden="1" customWidth="1"/>
    <col min="10" max="10" width="0.13671875" style="0" hidden="1" customWidth="1"/>
    <col min="11" max="11" width="0.2890625" style="0" hidden="1" customWidth="1"/>
    <col min="12" max="12" width="2.00390625" style="0" hidden="1" customWidth="1"/>
    <col min="13" max="13" width="3.8515625" style="0" hidden="1" customWidth="1"/>
    <col min="14" max="14" width="2.421875" style="0" hidden="1" customWidth="1"/>
    <col min="15" max="15" width="0.13671875" style="0" customWidth="1"/>
    <col min="16" max="16" width="4.7109375" style="0" hidden="1" customWidth="1"/>
    <col min="17" max="17" width="3.28125" style="0" hidden="1" customWidth="1"/>
    <col min="18" max="18" width="6.140625" style="0" hidden="1" customWidth="1"/>
    <col min="19" max="19" width="0.2890625" style="0" hidden="1" customWidth="1"/>
    <col min="20" max="20" width="3.8515625" style="0" hidden="1" customWidth="1"/>
    <col min="21" max="21" width="1.57421875" style="0" hidden="1" customWidth="1"/>
    <col min="22" max="22" width="2.421875" style="0" hidden="1" customWidth="1"/>
    <col min="23" max="23" width="11.57421875" style="0" hidden="1" customWidth="1"/>
    <col min="24" max="24" width="0.13671875" style="0" hidden="1" customWidth="1"/>
    <col min="25" max="25" width="0.5625" style="0" hidden="1" customWidth="1"/>
    <col min="26" max="26" width="0.85546875" style="0" hidden="1" customWidth="1"/>
    <col min="27" max="27" width="7.140625" style="0" hidden="1" customWidth="1"/>
    <col min="28" max="28" width="1.8515625" style="0" hidden="1" customWidth="1"/>
    <col min="29" max="29" width="8.140625" style="0" customWidth="1"/>
    <col min="30" max="30" width="0.85546875" style="0" customWidth="1"/>
    <col min="31" max="31" width="12.421875" style="0" customWidth="1"/>
    <col min="32" max="32" width="51.140625" style="0" customWidth="1"/>
    <col min="33" max="33" width="0.71875" style="0" customWidth="1"/>
    <col min="34" max="34" width="0.2890625" style="0" customWidth="1"/>
    <col min="35" max="35" width="5.8515625" style="0" customWidth="1"/>
    <col min="36" max="36" width="7.57421875" style="0" customWidth="1"/>
    <col min="37" max="37" width="4.28125" style="0" customWidth="1"/>
    <col min="38" max="38" width="4.00390625" style="0" customWidth="1"/>
  </cols>
  <sheetData>
    <row r="1" ht="15.75" customHeight="1"/>
    <row r="2" spans="17:34" ht="28.5" customHeight="1">
      <c r="Q2" s="78" t="s">
        <v>122</v>
      </c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7:34" ht="17.25" customHeight="1">
      <c r="Q3" s="79" t="s">
        <v>72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17:34" ht="15" customHeight="1"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9" t="s">
        <v>74</v>
      </c>
      <c r="AD4" s="1"/>
      <c r="AE4" s="1"/>
      <c r="AF4" s="1"/>
      <c r="AG4" s="1"/>
      <c r="AH4" s="1"/>
    </row>
    <row r="5" spans="17:34" ht="16.5" customHeight="1">
      <c r="Q5" s="79" t="s">
        <v>0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7:34" ht="11.25" customHeight="1"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7:34" ht="17.25" customHeight="1">
      <c r="Q7" s="79" t="s">
        <v>1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7:35" ht="12" customHeight="1">
      <c r="Q8" s="80" t="s">
        <v>135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21"/>
      <c r="AH8" s="21"/>
      <c r="AI8" s="21"/>
    </row>
    <row r="9" spans="17:35" ht="16.5" customHeight="1"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ht="6.75" customHeight="1"/>
    <row r="11" spans="3:35" ht="24.75" customHeight="1">
      <c r="C11" s="77" t="s">
        <v>73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</row>
    <row r="12" spans="2:35" ht="24" customHeight="1">
      <c r="B12" s="82" t="s">
        <v>136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30"/>
      <c r="AI12" s="31"/>
    </row>
    <row r="13" spans="3:35" ht="1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1"/>
    </row>
    <row r="14" spans="3:35" ht="12" customHeight="1">
      <c r="C14" s="76" t="s">
        <v>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ht="0.75" customHeight="1" hidden="1"/>
    <row r="16" spans="12:19" ht="0.75" customHeight="1" hidden="1">
      <c r="L16" s="1"/>
      <c r="M16" s="1"/>
      <c r="N16" s="1"/>
      <c r="O16" s="1"/>
      <c r="P16" s="1"/>
      <c r="Q16" s="1"/>
      <c r="R16" s="1"/>
      <c r="S16" s="1"/>
    </row>
    <row r="17" ht="9.75" customHeight="1"/>
    <row r="18" spans="2:32" ht="18.75" customHeight="1">
      <c r="B18" s="75" t="s">
        <v>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2:33" ht="6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4" ht="34.5" customHeight="1">
      <c r="A20" s="3"/>
      <c r="B20" s="71" t="s">
        <v>4</v>
      </c>
      <c r="C20" s="71"/>
      <c r="D20" s="71"/>
      <c r="E20" s="71"/>
      <c r="F20" s="60" t="str">
        <f>B12</f>
        <v>муниципальное бюджетное учреждение дополнительного образования «Центр развития творчества «Уголек»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4"/>
    </row>
    <row r="21" spans="1:34" ht="27" customHeight="1">
      <c r="A21" s="3"/>
      <c r="B21" s="71" t="s">
        <v>5</v>
      </c>
      <c r="C21" s="71"/>
      <c r="D21" s="71"/>
      <c r="E21" s="71"/>
      <c r="F21" s="60" t="s">
        <v>74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4"/>
    </row>
    <row r="22" spans="1:34" ht="26.25" customHeight="1">
      <c r="A22" s="3"/>
      <c r="B22" s="60" t="s">
        <v>6</v>
      </c>
      <c r="C22" s="60"/>
      <c r="D22" s="60"/>
      <c r="E22" s="60"/>
      <c r="F22" s="72" t="s">
        <v>137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H22" s="4"/>
    </row>
    <row r="23" spans="1:34" ht="17.25" customHeight="1">
      <c r="A23" s="3"/>
      <c r="B23" s="60" t="s">
        <v>7</v>
      </c>
      <c r="C23" s="60"/>
      <c r="D23" s="60"/>
      <c r="E23" s="60"/>
      <c r="F23" s="60">
        <v>4221013326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4"/>
    </row>
    <row r="24" spans="1:34" ht="16.5" customHeight="1">
      <c r="A24" s="3"/>
      <c r="B24" s="60" t="s">
        <v>8</v>
      </c>
      <c r="C24" s="60"/>
      <c r="D24" s="60"/>
      <c r="E24" s="60"/>
      <c r="F24" s="60">
        <v>422101001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4"/>
    </row>
    <row r="25" spans="1:34" ht="45.75" customHeight="1">
      <c r="A25" s="3"/>
      <c r="B25" s="67" t="s">
        <v>76</v>
      </c>
      <c r="C25" s="68"/>
      <c r="D25" s="68"/>
      <c r="E25" s="69"/>
      <c r="F25" s="70" t="s">
        <v>138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  <c r="AH25" s="4"/>
    </row>
    <row r="26" spans="1:34" ht="17.25" customHeight="1">
      <c r="A26" s="3"/>
      <c r="B26" s="60" t="s">
        <v>9</v>
      </c>
      <c r="C26" s="60"/>
      <c r="D26" s="60"/>
      <c r="E26" s="60"/>
      <c r="F26" s="60" t="s">
        <v>75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4"/>
    </row>
    <row r="27" spans="1:34" ht="35.25" customHeight="1">
      <c r="A27" s="3"/>
      <c r="B27" s="66" t="s">
        <v>77</v>
      </c>
      <c r="C27" s="60"/>
      <c r="D27" s="60"/>
      <c r="E27" s="60"/>
      <c r="F27" s="60" t="s">
        <v>10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4"/>
    </row>
    <row r="28" spans="1:34" ht="41.25" customHeight="1">
      <c r="A28" s="3"/>
      <c r="B28" s="66" t="s">
        <v>78</v>
      </c>
      <c r="C28" s="60"/>
      <c r="D28" s="60"/>
      <c r="E28" s="60"/>
      <c r="F28" s="60" t="s">
        <v>11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4"/>
    </row>
    <row r="29" spans="1:34" ht="53.25" customHeight="1">
      <c r="A29" s="3"/>
      <c r="B29" s="66" t="s">
        <v>79</v>
      </c>
      <c r="C29" s="60"/>
      <c r="D29" s="60"/>
      <c r="E29" s="60"/>
      <c r="F29" s="60" t="s">
        <v>123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4"/>
    </row>
    <row r="30" spans="1:34" ht="41.25" customHeight="1">
      <c r="A30" s="3"/>
      <c r="B30" s="64" t="s">
        <v>80</v>
      </c>
      <c r="C30" s="65"/>
      <c r="D30" s="65"/>
      <c r="E30" s="65"/>
      <c r="F30" s="60" t="s">
        <v>124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4"/>
    </row>
    <row r="31" spans="1:34" ht="69" customHeight="1">
      <c r="A31" s="3"/>
      <c r="B31" s="58" t="s">
        <v>81</v>
      </c>
      <c r="C31" s="59"/>
      <c r="D31" s="59"/>
      <c r="E31" s="59"/>
      <c r="F31" s="60" t="s">
        <v>124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4"/>
    </row>
    <row r="32" spans="1:34" ht="33" customHeight="1">
      <c r="A32" s="21"/>
      <c r="B32" s="43" t="s">
        <v>82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1">
        <v>1987466.8</v>
      </c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21"/>
    </row>
    <row r="33" spans="1:34" ht="33.75" customHeight="1">
      <c r="A33" s="21"/>
      <c r="B33" s="44" t="s">
        <v>12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5">
        <v>6315031.95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21"/>
    </row>
    <row r="34" spans="1:34" ht="50.25" customHeight="1">
      <c r="A34" s="21"/>
      <c r="B34" s="43" t="s">
        <v>83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55">
        <v>1608426.28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21"/>
    </row>
    <row r="35" spans="1:34" ht="45" customHeight="1">
      <c r="A35" s="21"/>
      <c r="B35" s="43" t="s">
        <v>84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55">
        <v>2719138.87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21"/>
    </row>
    <row r="36" spans="1:34" ht="29.25" customHeight="1">
      <c r="A36" s="21"/>
      <c r="B36" s="43" t="s">
        <v>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55">
        <v>4327565.15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21"/>
    </row>
    <row r="37" spans="1:34" ht="29.25" customHeight="1">
      <c r="A37" s="21"/>
      <c r="B37" s="43" t="s">
        <v>86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55">
        <v>1608426.28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21"/>
    </row>
    <row r="38" spans="2:33" ht="9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7" ht="45.75" customHeight="1">
      <c r="A39" s="56" t="s">
        <v>87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21"/>
    </row>
    <row r="40" spans="1:38" ht="17.25" customHeight="1">
      <c r="A40" s="21"/>
      <c r="B40" s="50" t="s">
        <v>14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38" t="s">
        <v>13</v>
      </c>
      <c r="AD40" s="38"/>
      <c r="AE40" s="38"/>
      <c r="AF40" s="38"/>
      <c r="AG40" s="38"/>
      <c r="AH40" s="33"/>
      <c r="AI40" s="32"/>
      <c r="AJ40" s="32"/>
      <c r="AK40" s="32"/>
      <c r="AL40" s="32"/>
    </row>
    <row r="41" spans="1:38" ht="16.5" customHeight="1">
      <c r="A41" s="21"/>
      <c r="B41" s="53" t="s">
        <v>91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39">
        <v>6315031.95</v>
      </c>
      <c r="AD41" s="39"/>
      <c r="AE41" s="39"/>
      <c r="AF41" s="39"/>
      <c r="AG41" s="39"/>
      <c r="AH41" s="32"/>
      <c r="AI41" s="32"/>
      <c r="AJ41" s="32"/>
      <c r="AK41" s="32"/>
      <c r="AL41" s="32"/>
    </row>
    <row r="42" spans="1:38" ht="17.25" customHeight="1">
      <c r="A42" s="21"/>
      <c r="B42" s="52" t="s">
        <v>90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39">
        <v>1987466.8</v>
      </c>
      <c r="AD42" s="39"/>
      <c r="AE42" s="39"/>
      <c r="AF42" s="39"/>
      <c r="AG42" s="39"/>
      <c r="AH42" s="32"/>
      <c r="AI42" s="32"/>
      <c r="AJ42" s="32"/>
      <c r="AK42" s="32"/>
      <c r="AL42" s="32"/>
    </row>
    <row r="43" spans="1:38" ht="17.25" customHeight="1">
      <c r="A43" s="21"/>
      <c r="B43" s="52" t="s">
        <v>88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39">
        <v>711835.63</v>
      </c>
      <c r="AD43" s="39"/>
      <c r="AE43" s="39"/>
      <c r="AF43" s="39"/>
      <c r="AG43" s="39"/>
      <c r="AH43" s="32"/>
      <c r="AI43" s="32"/>
      <c r="AJ43" s="32"/>
      <c r="AK43" s="32"/>
      <c r="AL43" s="32"/>
    </row>
    <row r="44" spans="1:38" ht="16.5" customHeight="1">
      <c r="A44" s="21"/>
      <c r="B44" s="52" t="s">
        <v>89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39">
        <v>1608426.28</v>
      </c>
      <c r="AD44" s="39"/>
      <c r="AE44" s="39"/>
      <c r="AF44" s="39"/>
      <c r="AG44" s="39"/>
      <c r="AH44" s="32"/>
      <c r="AI44" s="32"/>
      <c r="AJ44" s="32"/>
      <c r="AK44" s="32"/>
      <c r="AL44" s="32"/>
    </row>
    <row r="45" spans="1:38" ht="17.25" customHeight="1">
      <c r="A45" s="21"/>
      <c r="B45" s="52" t="s">
        <v>88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39">
        <v>4216.29</v>
      </c>
      <c r="AD45" s="39"/>
      <c r="AE45" s="39"/>
      <c r="AF45" s="39"/>
      <c r="AG45" s="39"/>
      <c r="AH45" s="32"/>
      <c r="AI45" s="32"/>
      <c r="AJ45" s="32"/>
      <c r="AK45" s="32"/>
      <c r="AL45" s="32"/>
    </row>
    <row r="46" spans="1:38" ht="16.5" customHeight="1">
      <c r="A46" s="21"/>
      <c r="B46" s="53" t="s">
        <v>92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38" t="s">
        <v>121</v>
      </c>
      <c r="AD46" s="39"/>
      <c r="AE46" s="39"/>
      <c r="AF46" s="39"/>
      <c r="AG46" s="39"/>
      <c r="AH46" s="32"/>
      <c r="AI46" s="32"/>
      <c r="AJ46" s="32"/>
      <c r="AK46" s="32"/>
      <c r="AL46" s="32"/>
    </row>
    <row r="47" spans="1:38" ht="17.25" customHeight="1">
      <c r="A47" s="21"/>
      <c r="B47" s="46" t="s">
        <v>15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38" t="s">
        <v>121</v>
      </c>
      <c r="AD47" s="39"/>
      <c r="AE47" s="39"/>
      <c r="AF47" s="39"/>
      <c r="AG47" s="39"/>
      <c r="AH47" s="32"/>
      <c r="AI47" s="32"/>
      <c r="AJ47" s="32"/>
      <c r="AK47" s="32"/>
      <c r="AL47" s="32"/>
    </row>
    <row r="48" spans="1:38" ht="17.25" customHeight="1">
      <c r="A48" s="21"/>
      <c r="B48" s="46" t="s">
        <v>16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38" t="s">
        <v>121</v>
      </c>
      <c r="AD48" s="39"/>
      <c r="AE48" s="39"/>
      <c r="AF48" s="39"/>
      <c r="AG48" s="39"/>
      <c r="AH48" s="32"/>
      <c r="AI48" s="32"/>
      <c r="AJ48" s="32"/>
      <c r="AK48" s="32"/>
      <c r="AL48" s="32"/>
    </row>
    <row r="49" spans="1:38" ht="16.5" customHeight="1">
      <c r="A49" s="21"/>
      <c r="B49" s="53" t="s">
        <v>93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9">
        <f>AC51</f>
        <v>2256846.47</v>
      </c>
      <c r="AD49" s="39"/>
      <c r="AE49" s="39"/>
      <c r="AF49" s="39"/>
      <c r="AG49" s="39"/>
      <c r="AH49" s="32"/>
      <c r="AI49" s="32"/>
      <c r="AJ49" s="32"/>
      <c r="AK49" s="32"/>
      <c r="AL49" s="32"/>
    </row>
    <row r="50" spans="1:38" ht="31.5" customHeight="1">
      <c r="A50" s="21"/>
      <c r="B50" s="43" t="s">
        <v>94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38" t="s">
        <v>121</v>
      </c>
      <c r="AD50" s="39"/>
      <c r="AE50" s="39"/>
      <c r="AF50" s="39"/>
      <c r="AG50" s="39"/>
      <c r="AH50" s="32"/>
      <c r="AI50" s="32"/>
      <c r="AJ50" s="32"/>
      <c r="AK50" s="32"/>
      <c r="AL50" s="32"/>
    </row>
    <row r="51" spans="2:38" ht="15.75">
      <c r="B51" s="48" t="s">
        <v>95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39">
        <v>2256846.47</v>
      </c>
      <c r="AD51" s="39"/>
      <c r="AE51" s="39"/>
      <c r="AF51" s="39"/>
      <c r="AG51" s="39"/>
      <c r="AH51" s="34"/>
      <c r="AI51" s="34"/>
      <c r="AJ51" s="34"/>
      <c r="AK51" s="34"/>
      <c r="AL51" s="34"/>
    </row>
    <row r="52" spans="2:38" ht="15.75">
      <c r="B52" s="48" t="s">
        <v>96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40" t="s">
        <v>121</v>
      </c>
      <c r="AD52" s="41"/>
      <c r="AE52" s="41"/>
      <c r="AF52" s="41"/>
      <c r="AG52" s="42"/>
      <c r="AH52" s="34"/>
      <c r="AI52" s="34"/>
      <c r="AJ52" s="34"/>
      <c r="AK52" s="34"/>
      <c r="AL52" s="34"/>
    </row>
  </sheetData>
  <sheetProtection/>
  <mergeCells count="73">
    <mergeCell ref="Q9:AI9"/>
    <mergeCell ref="C11:AI11"/>
    <mergeCell ref="C14:AI14"/>
    <mergeCell ref="Q2:AH2"/>
    <mergeCell ref="Q3:AH3"/>
    <mergeCell ref="Q5:AH5"/>
    <mergeCell ref="Q7:AH7"/>
    <mergeCell ref="Q8:AF8"/>
    <mergeCell ref="B12:AG12"/>
    <mergeCell ref="B21:E21"/>
    <mergeCell ref="F21:AG21"/>
    <mergeCell ref="B22:E22"/>
    <mergeCell ref="F22:AG22"/>
    <mergeCell ref="B18:AF18"/>
    <mergeCell ref="B20:E20"/>
    <mergeCell ref="F20:AG20"/>
    <mergeCell ref="B26:E26"/>
    <mergeCell ref="F26:AG26"/>
    <mergeCell ref="B27:E27"/>
    <mergeCell ref="F27:AG27"/>
    <mergeCell ref="B23:E23"/>
    <mergeCell ref="F23:AG23"/>
    <mergeCell ref="B24:E24"/>
    <mergeCell ref="F24:AG24"/>
    <mergeCell ref="B25:E25"/>
    <mergeCell ref="F25:AG25"/>
    <mergeCell ref="B30:E30"/>
    <mergeCell ref="F30:AG30"/>
    <mergeCell ref="B28:E28"/>
    <mergeCell ref="F28:AG28"/>
    <mergeCell ref="B29:E29"/>
    <mergeCell ref="F29:AG29"/>
    <mergeCell ref="B33:N33"/>
    <mergeCell ref="O33:AG33"/>
    <mergeCell ref="B34:N34"/>
    <mergeCell ref="O34:AG34"/>
    <mergeCell ref="B31:E31"/>
    <mergeCell ref="F31:AG31"/>
    <mergeCell ref="B32:N32"/>
    <mergeCell ref="O32:AG32"/>
    <mergeCell ref="B37:N37"/>
    <mergeCell ref="O37:AG37"/>
    <mergeCell ref="A39:AJ39"/>
    <mergeCell ref="B35:N35"/>
    <mergeCell ref="O35:AG35"/>
    <mergeCell ref="B36:N36"/>
    <mergeCell ref="O36:AG36"/>
    <mergeCell ref="B41:AB41"/>
    <mergeCell ref="B42:AB42"/>
    <mergeCell ref="B49:AB49"/>
    <mergeCell ref="AC46:AG46"/>
    <mergeCell ref="AC47:AG47"/>
    <mergeCell ref="AC48:AG48"/>
    <mergeCell ref="AC49:AG49"/>
    <mergeCell ref="B50:AB50"/>
    <mergeCell ref="B47:AB47"/>
    <mergeCell ref="B48:AB48"/>
    <mergeCell ref="B51:AB51"/>
    <mergeCell ref="B52:AB52"/>
    <mergeCell ref="B40:AB40"/>
    <mergeCell ref="B45:AB45"/>
    <mergeCell ref="B46:AB46"/>
    <mergeCell ref="B43:AB43"/>
    <mergeCell ref="B44:AB44"/>
    <mergeCell ref="AC50:AG50"/>
    <mergeCell ref="AC51:AG51"/>
    <mergeCell ref="AC52:AG52"/>
    <mergeCell ref="AC40:AG40"/>
    <mergeCell ref="AC41:AG41"/>
    <mergeCell ref="AC42:AG42"/>
    <mergeCell ref="AC43:AG43"/>
    <mergeCell ref="AC44:AG44"/>
    <mergeCell ref="AC45:AG45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4" r:id="rId1"/>
  <rowBreaks count="2" manualBreakCount="2">
    <brk id="29" max="33" man="1"/>
    <brk id="5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7" sqref="J37"/>
    </sheetView>
  </sheetViews>
  <sheetFormatPr defaultColWidth="9.140625" defaultRowHeight="12.75"/>
  <cols>
    <col min="1" max="1" width="26.7109375" style="0" customWidth="1"/>
    <col min="2" max="2" width="11.00390625" style="0" customWidth="1"/>
    <col min="3" max="3" width="16.00390625" style="0" customWidth="1"/>
    <col min="4" max="4" width="13.7109375" style="0" customWidth="1"/>
    <col min="5" max="5" width="20.28125" style="0" customWidth="1"/>
    <col min="6" max="6" width="14.00390625" style="0" customWidth="1"/>
    <col min="7" max="7" width="14.28125" style="0" customWidth="1"/>
    <col min="8" max="8" width="11.7109375" style="0" customWidth="1"/>
    <col min="10" max="10" width="13.140625" style="0" customWidth="1"/>
    <col min="12" max="12" width="11.57421875" style="0" customWidth="1"/>
  </cols>
  <sheetData>
    <row r="1" spans="1:11" ht="12.7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12.75">
      <c r="A5" s="5"/>
    </row>
    <row r="6" spans="1:11" ht="12.75">
      <c r="A6" s="88" t="s">
        <v>17</v>
      </c>
      <c r="B6" s="88" t="s">
        <v>20</v>
      </c>
      <c r="C6" s="88" t="s">
        <v>32</v>
      </c>
      <c r="D6" s="88" t="s">
        <v>33</v>
      </c>
      <c r="E6" s="88"/>
      <c r="F6" s="88"/>
      <c r="G6" s="88"/>
      <c r="H6" s="88"/>
      <c r="I6" s="88"/>
      <c r="J6" s="88"/>
      <c r="K6" s="88"/>
    </row>
    <row r="7" spans="1:11" ht="12.75">
      <c r="A7" s="88"/>
      <c r="B7" s="88"/>
      <c r="C7" s="88"/>
      <c r="D7" s="88" t="s">
        <v>34</v>
      </c>
      <c r="E7" s="88" t="s">
        <v>24</v>
      </c>
      <c r="F7" s="88"/>
      <c r="G7" s="88"/>
      <c r="H7" s="88"/>
      <c r="I7" s="88"/>
      <c r="J7" s="88"/>
      <c r="K7" s="88"/>
    </row>
    <row r="8" spans="1:11" ht="98.25" customHeight="1">
      <c r="A8" s="88"/>
      <c r="B8" s="88"/>
      <c r="C8" s="88"/>
      <c r="D8" s="88"/>
      <c r="E8" s="88" t="s">
        <v>35</v>
      </c>
      <c r="F8" s="88" t="s">
        <v>36</v>
      </c>
      <c r="G8" s="88" t="s">
        <v>37</v>
      </c>
      <c r="H8" s="88" t="s">
        <v>38</v>
      </c>
      <c r="I8" s="88" t="s">
        <v>39</v>
      </c>
      <c r="J8" s="88" t="s">
        <v>40</v>
      </c>
      <c r="K8" s="88"/>
    </row>
    <row r="9" spans="1:11" ht="66.75" customHeight="1">
      <c r="A9" s="88"/>
      <c r="B9" s="88"/>
      <c r="C9" s="88"/>
      <c r="D9" s="88"/>
      <c r="E9" s="88"/>
      <c r="F9" s="88"/>
      <c r="G9" s="88"/>
      <c r="H9" s="88"/>
      <c r="I9" s="88"/>
      <c r="J9" s="6" t="s">
        <v>34</v>
      </c>
      <c r="K9" s="6" t="s">
        <v>41</v>
      </c>
    </row>
    <row r="10" spans="1:1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70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1:11" ht="25.5">
      <c r="A11" s="8" t="s">
        <v>42</v>
      </c>
      <c r="B11" s="9">
        <v>100</v>
      </c>
      <c r="C11" s="9" t="s">
        <v>28</v>
      </c>
      <c r="D11" s="14">
        <f>D12+D15+D17+D18+D19+D20+D21</f>
        <v>17148000</v>
      </c>
      <c r="E11" s="14">
        <f>E15</f>
        <v>16465000</v>
      </c>
      <c r="F11" s="14">
        <f>F12+F15+F17+F18+F19+F20+F21</f>
        <v>0</v>
      </c>
      <c r="G11" s="14">
        <f>G19</f>
        <v>1000</v>
      </c>
      <c r="H11" s="14">
        <f>H19</f>
        <v>0</v>
      </c>
      <c r="I11" s="14">
        <f>I15</f>
        <v>0</v>
      </c>
      <c r="J11" s="14">
        <f>J12+J15+J17+J18+J21</f>
        <v>682000</v>
      </c>
      <c r="K11" s="14"/>
    </row>
    <row r="12" spans="1:11" ht="12.75">
      <c r="A12" s="12" t="s">
        <v>24</v>
      </c>
      <c r="B12" s="83">
        <v>110</v>
      </c>
      <c r="C12" s="84"/>
      <c r="D12" s="86">
        <f>J12</f>
        <v>0</v>
      </c>
      <c r="E12" s="83" t="s">
        <v>28</v>
      </c>
      <c r="F12" s="89"/>
      <c r="G12" s="83" t="s">
        <v>28</v>
      </c>
      <c r="H12" s="83" t="s">
        <v>28</v>
      </c>
      <c r="I12" s="83" t="s">
        <v>28</v>
      </c>
      <c r="J12" s="84"/>
      <c r="K12" s="83" t="s">
        <v>28</v>
      </c>
    </row>
    <row r="13" spans="1:11" ht="12.75">
      <c r="A13" s="8" t="s">
        <v>43</v>
      </c>
      <c r="B13" s="83"/>
      <c r="C13" s="84"/>
      <c r="D13" s="86"/>
      <c r="E13" s="83"/>
      <c r="F13" s="89"/>
      <c r="G13" s="83"/>
      <c r="H13" s="83"/>
      <c r="I13" s="83"/>
      <c r="J13" s="84"/>
      <c r="K13" s="83"/>
    </row>
    <row r="14" spans="1:11" ht="12.75">
      <c r="A14" s="8"/>
      <c r="B14" s="10"/>
      <c r="C14" s="10"/>
      <c r="D14" s="14"/>
      <c r="E14" s="10"/>
      <c r="F14" s="11"/>
      <c r="G14" s="10"/>
      <c r="H14" s="10"/>
      <c r="I14" s="10"/>
      <c r="J14" s="10"/>
      <c r="K14" s="10"/>
    </row>
    <row r="15" spans="1:11" ht="25.5">
      <c r="A15" s="8" t="s">
        <v>44</v>
      </c>
      <c r="B15" s="9">
        <v>120</v>
      </c>
      <c r="C15" s="10"/>
      <c r="D15" s="14">
        <f>E15+I15+J15</f>
        <v>17147000</v>
      </c>
      <c r="E15" s="14">
        <f>E22</f>
        <v>16465000</v>
      </c>
      <c r="F15" s="11"/>
      <c r="G15" s="9" t="s">
        <v>28</v>
      </c>
      <c r="H15" s="9" t="s">
        <v>28</v>
      </c>
      <c r="I15" s="10"/>
      <c r="J15" s="14">
        <f>J22</f>
        <v>682000</v>
      </c>
      <c r="K15" s="10"/>
    </row>
    <row r="16" spans="1:11" ht="12.75">
      <c r="A16" s="8"/>
      <c r="B16" s="10"/>
      <c r="C16" s="10"/>
      <c r="D16" s="14"/>
      <c r="E16" s="10"/>
      <c r="F16" s="11"/>
      <c r="G16" s="10"/>
      <c r="H16" s="10"/>
      <c r="I16" s="10"/>
      <c r="J16" s="10"/>
      <c r="K16" s="10"/>
    </row>
    <row r="17" spans="1:11" ht="38.25">
      <c r="A17" s="8" t="s">
        <v>45</v>
      </c>
      <c r="B17" s="9">
        <v>130</v>
      </c>
      <c r="C17" s="10"/>
      <c r="D17" s="14">
        <f>F17+J17</f>
        <v>0</v>
      </c>
      <c r="E17" s="9" t="s">
        <v>28</v>
      </c>
      <c r="F17" s="11"/>
      <c r="G17" s="9" t="s">
        <v>28</v>
      </c>
      <c r="H17" s="9" t="s">
        <v>28</v>
      </c>
      <c r="I17" s="9" t="s">
        <v>28</v>
      </c>
      <c r="J17" s="10"/>
      <c r="K17" s="9" t="s">
        <v>28</v>
      </c>
    </row>
    <row r="18" spans="1:11" ht="76.5">
      <c r="A18" s="8" t="s">
        <v>46</v>
      </c>
      <c r="B18" s="9">
        <v>140</v>
      </c>
      <c r="C18" s="10"/>
      <c r="D18" s="14">
        <f>J18</f>
        <v>0</v>
      </c>
      <c r="E18" s="9" t="s">
        <v>28</v>
      </c>
      <c r="F18" s="11"/>
      <c r="G18" s="9" t="s">
        <v>28</v>
      </c>
      <c r="H18" s="9" t="s">
        <v>28</v>
      </c>
      <c r="I18" s="9" t="s">
        <v>28</v>
      </c>
      <c r="J18" s="10"/>
      <c r="K18" s="9" t="s">
        <v>28</v>
      </c>
    </row>
    <row r="19" spans="1:11" ht="38.25">
      <c r="A19" s="8" t="s">
        <v>47</v>
      </c>
      <c r="B19" s="9">
        <v>150</v>
      </c>
      <c r="C19" s="10"/>
      <c r="D19" s="14">
        <f>G19+H19</f>
        <v>1000</v>
      </c>
      <c r="E19" s="9" t="s">
        <v>28</v>
      </c>
      <c r="F19" s="11"/>
      <c r="G19" s="14">
        <f>G22</f>
        <v>1000</v>
      </c>
      <c r="H19" s="10"/>
      <c r="I19" s="9" t="s">
        <v>28</v>
      </c>
      <c r="J19" s="9" t="s">
        <v>28</v>
      </c>
      <c r="K19" s="9" t="s">
        <v>28</v>
      </c>
    </row>
    <row r="20" spans="1:11" ht="12.75">
      <c r="A20" s="8" t="s">
        <v>48</v>
      </c>
      <c r="B20" s="9">
        <v>160</v>
      </c>
      <c r="C20" s="10"/>
      <c r="D20" s="14">
        <f>J20</f>
        <v>0</v>
      </c>
      <c r="E20" s="9" t="s">
        <v>28</v>
      </c>
      <c r="F20" s="11"/>
      <c r="G20" s="9" t="s">
        <v>28</v>
      </c>
      <c r="H20" s="9" t="s">
        <v>28</v>
      </c>
      <c r="I20" s="9" t="s">
        <v>28</v>
      </c>
      <c r="J20" s="10"/>
      <c r="K20" s="10"/>
    </row>
    <row r="21" spans="1:11" ht="25.5">
      <c r="A21" s="8" t="s">
        <v>49</v>
      </c>
      <c r="B21" s="9">
        <v>180</v>
      </c>
      <c r="C21" s="9" t="s">
        <v>28</v>
      </c>
      <c r="D21" s="14">
        <f>J21</f>
        <v>0</v>
      </c>
      <c r="E21" s="9" t="s">
        <v>28</v>
      </c>
      <c r="F21" s="11"/>
      <c r="G21" s="9" t="s">
        <v>28</v>
      </c>
      <c r="H21" s="9" t="s">
        <v>28</v>
      </c>
      <c r="I21" s="9" t="s">
        <v>28</v>
      </c>
      <c r="J21" s="10"/>
      <c r="K21" s="9" t="s">
        <v>28</v>
      </c>
    </row>
    <row r="22" spans="1:11" ht="25.5">
      <c r="A22" s="17" t="s">
        <v>50</v>
      </c>
      <c r="B22" s="18">
        <v>200</v>
      </c>
      <c r="C22" s="18" t="s">
        <v>28</v>
      </c>
      <c r="D22" s="19">
        <f>E22+G22+H22+I22+J22</f>
        <v>17148000</v>
      </c>
      <c r="E22" s="19">
        <f>E23+E27+E29+E31+E35+E36</f>
        <v>16465000</v>
      </c>
      <c r="F22" s="19">
        <f aca="true" t="shared" si="0" ref="F22:K22">F23+F27+F29+F31+F35+F36</f>
        <v>0</v>
      </c>
      <c r="G22" s="19">
        <f t="shared" si="0"/>
        <v>1000</v>
      </c>
      <c r="H22" s="19">
        <f t="shared" si="0"/>
        <v>0</v>
      </c>
      <c r="I22" s="19">
        <f t="shared" si="0"/>
        <v>0</v>
      </c>
      <c r="J22" s="19">
        <f t="shared" si="0"/>
        <v>682000</v>
      </c>
      <c r="K22" s="19">
        <f t="shared" si="0"/>
        <v>0</v>
      </c>
    </row>
    <row r="23" spans="1:11" ht="25.5">
      <c r="A23" s="8" t="s">
        <v>51</v>
      </c>
      <c r="B23" s="9">
        <v>210</v>
      </c>
      <c r="C23" s="10"/>
      <c r="D23" s="14">
        <f>E23+G23+H23+I23+J23</f>
        <v>16228000</v>
      </c>
      <c r="E23" s="14">
        <v>16098000</v>
      </c>
      <c r="F23" s="15"/>
      <c r="G23" s="14"/>
      <c r="H23" s="14"/>
      <c r="I23" s="14"/>
      <c r="J23" s="14">
        <v>130000</v>
      </c>
      <c r="K23" s="14"/>
    </row>
    <row r="24" spans="1:11" ht="12.75">
      <c r="A24" s="12" t="s">
        <v>52</v>
      </c>
      <c r="B24" s="83">
        <v>211</v>
      </c>
      <c r="C24" s="84"/>
      <c r="D24" s="86">
        <f>E24+G24+H24+I24+J24</f>
        <v>16228000</v>
      </c>
      <c r="E24" s="86">
        <f>E23</f>
        <v>16098000</v>
      </c>
      <c r="F24" s="87"/>
      <c r="G24" s="86">
        <f>G23</f>
        <v>0</v>
      </c>
      <c r="H24" s="86"/>
      <c r="I24" s="86"/>
      <c r="J24" s="86">
        <f>J23</f>
        <v>130000</v>
      </c>
      <c r="K24" s="86"/>
    </row>
    <row r="25" spans="1:12" ht="38.25">
      <c r="A25" s="12" t="s">
        <v>53</v>
      </c>
      <c r="B25" s="83"/>
      <c r="C25" s="84"/>
      <c r="D25" s="86"/>
      <c r="E25" s="86"/>
      <c r="F25" s="87"/>
      <c r="G25" s="86"/>
      <c r="H25" s="86"/>
      <c r="I25" s="86"/>
      <c r="J25" s="86"/>
      <c r="K25" s="86"/>
      <c r="L25">
        <v>211.213</v>
      </c>
    </row>
    <row r="26" spans="1:11" ht="12.75">
      <c r="A26" s="8"/>
      <c r="B26" s="10"/>
      <c r="C26" s="10"/>
      <c r="D26" s="14"/>
      <c r="E26" s="14"/>
      <c r="F26" s="15"/>
      <c r="G26" s="14"/>
      <c r="H26" s="14"/>
      <c r="I26" s="14"/>
      <c r="J26" s="14"/>
      <c r="K26" s="14"/>
    </row>
    <row r="27" spans="1:12" ht="25.5">
      <c r="A27" s="8" t="s">
        <v>54</v>
      </c>
      <c r="B27" s="9">
        <v>220</v>
      </c>
      <c r="C27" s="10"/>
      <c r="D27" s="14">
        <f>E27+G27+H27+I27+J27</f>
        <v>0</v>
      </c>
      <c r="E27" s="14"/>
      <c r="F27" s="15"/>
      <c r="G27" s="14"/>
      <c r="H27" s="14"/>
      <c r="I27" s="14"/>
      <c r="J27" s="14"/>
      <c r="K27" s="14"/>
      <c r="L27">
        <v>260</v>
      </c>
    </row>
    <row r="28" spans="1:11" ht="12.75">
      <c r="A28" s="13" t="s">
        <v>52</v>
      </c>
      <c r="B28" s="10"/>
      <c r="C28" s="10"/>
      <c r="D28" s="14"/>
      <c r="E28" s="14"/>
      <c r="F28" s="15"/>
      <c r="G28" s="14"/>
      <c r="H28" s="14"/>
      <c r="I28" s="14"/>
      <c r="J28" s="14"/>
      <c r="K28" s="14"/>
    </row>
    <row r="29" spans="1:12" ht="25.5">
      <c r="A29" s="8" t="s">
        <v>55</v>
      </c>
      <c r="B29" s="9">
        <v>230</v>
      </c>
      <c r="C29" s="10"/>
      <c r="D29" s="14">
        <f>E29+G29+H29+I29+J29</f>
        <v>20000</v>
      </c>
      <c r="E29" s="14">
        <v>20000</v>
      </c>
      <c r="F29" s="15"/>
      <c r="G29" s="14"/>
      <c r="H29" s="14"/>
      <c r="I29" s="14"/>
      <c r="J29" s="14"/>
      <c r="K29" s="14"/>
      <c r="L29">
        <v>290</v>
      </c>
    </row>
    <row r="30" spans="1:11" ht="12.75">
      <c r="A30" s="13" t="s">
        <v>52</v>
      </c>
      <c r="B30" s="10"/>
      <c r="C30" s="10"/>
      <c r="D30" s="14"/>
      <c r="E30" s="14"/>
      <c r="F30" s="15"/>
      <c r="G30" s="14"/>
      <c r="H30" s="14"/>
      <c r="I30" s="14"/>
      <c r="J30" s="14"/>
      <c r="K30" s="14"/>
    </row>
    <row r="31" spans="1:11" ht="12.75">
      <c r="A31" s="8" t="s">
        <v>56</v>
      </c>
      <c r="B31" s="83">
        <v>240</v>
      </c>
      <c r="C31" s="84"/>
      <c r="D31" s="86">
        <f>E31+G31+H31+I31+J31</f>
        <v>0</v>
      </c>
      <c r="E31" s="86"/>
      <c r="F31" s="87"/>
      <c r="G31" s="86"/>
      <c r="H31" s="86"/>
      <c r="I31" s="86"/>
      <c r="J31" s="86"/>
      <c r="K31" s="86"/>
    </row>
    <row r="32" spans="1:11" ht="12.75">
      <c r="A32" s="8" t="s">
        <v>57</v>
      </c>
      <c r="B32" s="83"/>
      <c r="C32" s="84"/>
      <c r="D32" s="86"/>
      <c r="E32" s="86"/>
      <c r="F32" s="87"/>
      <c r="G32" s="86"/>
      <c r="H32" s="86"/>
      <c r="I32" s="86"/>
      <c r="J32" s="86"/>
      <c r="K32" s="86"/>
    </row>
    <row r="33" spans="1:11" ht="12.75">
      <c r="A33" s="8" t="s">
        <v>58</v>
      </c>
      <c r="B33" s="83"/>
      <c r="C33" s="84"/>
      <c r="D33" s="86"/>
      <c r="E33" s="86"/>
      <c r="F33" s="87"/>
      <c r="G33" s="86"/>
      <c r="H33" s="86"/>
      <c r="I33" s="86"/>
      <c r="J33" s="86"/>
      <c r="K33" s="86"/>
    </row>
    <row r="34" spans="1:11" ht="12.75">
      <c r="A34" s="8"/>
      <c r="B34" s="10"/>
      <c r="C34" s="10"/>
      <c r="D34" s="14"/>
      <c r="E34" s="14"/>
      <c r="F34" s="15"/>
      <c r="G34" s="14"/>
      <c r="H34" s="14"/>
      <c r="I34" s="14"/>
      <c r="J34" s="14"/>
      <c r="K34" s="14"/>
    </row>
    <row r="35" spans="1:12" ht="38.25">
      <c r="A35" s="8" t="s">
        <v>59</v>
      </c>
      <c r="B35" s="9">
        <v>250</v>
      </c>
      <c r="C35" s="10"/>
      <c r="D35" s="14">
        <f>E35+G35+H35+I35+J35</f>
        <v>1000</v>
      </c>
      <c r="E35" s="14"/>
      <c r="F35" s="15"/>
      <c r="G35" s="14">
        <v>1000</v>
      </c>
      <c r="H35" s="14"/>
      <c r="I35" s="14"/>
      <c r="J35" s="14"/>
      <c r="K35" s="14"/>
      <c r="L35">
        <v>212</v>
      </c>
    </row>
    <row r="36" spans="1:12" ht="38.25">
      <c r="A36" s="8" t="s">
        <v>60</v>
      </c>
      <c r="B36" s="9">
        <v>260</v>
      </c>
      <c r="C36" s="9" t="s">
        <v>28</v>
      </c>
      <c r="D36" s="14">
        <f>E36+G36+H36+I36+J36</f>
        <v>899000</v>
      </c>
      <c r="E36" s="14">
        <v>347000</v>
      </c>
      <c r="F36" s="15"/>
      <c r="G36" s="14"/>
      <c r="H36" s="14"/>
      <c r="I36" s="14"/>
      <c r="J36" s="14">
        <v>552000</v>
      </c>
      <c r="K36" s="14"/>
      <c r="L36" s="20" t="s">
        <v>71</v>
      </c>
    </row>
    <row r="37" spans="1:11" ht="12.75">
      <c r="A37" s="8"/>
      <c r="B37" s="10"/>
      <c r="C37" s="10"/>
      <c r="D37" s="14"/>
      <c r="E37" s="14"/>
      <c r="F37" s="15"/>
      <c r="G37" s="14"/>
      <c r="H37" s="14"/>
      <c r="I37" s="14"/>
      <c r="J37" s="14"/>
      <c r="K37" s="14"/>
    </row>
    <row r="38" spans="1:11" ht="12.75">
      <c r="A38" s="8"/>
      <c r="B38" s="8"/>
      <c r="C38" s="8"/>
      <c r="D38" s="16"/>
      <c r="E38" s="16"/>
      <c r="F38" s="15"/>
      <c r="G38" s="16"/>
      <c r="H38" s="16"/>
      <c r="I38" s="16"/>
      <c r="J38" s="16"/>
      <c r="K38" s="16"/>
    </row>
    <row r="39" spans="1:11" ht="25.5">
      <c r="A39" s="8" t="s">
        <v>61</v>
      </c>
      <c r="B39" s="9">
        <v>300</v>
      </c>
      <c r="C39" s="9" t="s">
        <v>28</v>
      </c>
      <c r="D39" s="14"/>
      <c r="E39" s="14"/>
      <c r="F39" s="15"/>
      <c r="G39" s="14"/>
      <c r="H39" s="14"/>
      <c r="I39" s="14"/>
      <c r="J39" s="14"/>
      <c r="K39" s="14"/>
    </row>
    <row r="40" spans="1:11" ht="12.75">
      <c r="A40" s="8" t="s">
        <v>52</v>
      </c>
      <c r="B40" s="83">
        <v>310</v>
      </c>
      <c r="C40" s="84"/>
      <c r="D40" s="86"/>
      <c r="E40" s="86"/>
      <c r="F40" s="87"/>
      <c r="G40" s="86"/>
      <c r="H40" s="86"/>
      <c r="I40" s="86"/>
      <c r="J40" s="86"/>
      <c r="K40" s="86"/>
    </row>
    <row r="41" spans="1:11" ht="25.5">
      <c r="A41" s="8" t="s">
        <v>62</v>
      </c>
      <c r="B41" s="83"/>
      <c r="C41" s="84"/>
      <c r="D41" s="86"/>
      <c r="E41" s="86"/>
      <c r="F41" s="87"/>
      <c r="G41" s="86"/>
      <c r="H41" s="86"/>
      <c r="I41" s="86"/>
      <c r="J41" s="86"/>
      <c r="K41" s="86"/>
    </row>
    <row r="42" spans="1:11" ht="12.75">
      <c r="A42" s="8" t="s">
        <v>63</v>
      </c>
      <c r="B42" s="9">
        <v>320</v>
      </c>
      <c r="C42" s="10"/>
      <c r="D42" s="14"/>
      <c r="E42" s="14"/>
      <c r="F42" s="15"/>
      <c r="G42" s="14"/>
      <c r="H42" s="14"/>
      <c r="I42" s="14"/>
      <c r="J42" s="14"/>
      <c r="K42" s="14"/>
    </row>
    <row r="43" spans="1:11" ht="25.5">
      <c r="A43" s="8" t="s">
        <v>64</v>
      </c>
      <c r="B43" s="9">
        <v>400</v>
      </c>
      <c r="C43" s="10"/>
      <c r="D43" s="14"/>
      <c r="E43" s="14"/>
      <c r="F43" s="15"/>
      <c r="G43" s="14"/>
      <c r="H43" s="14"/>
      <c r="I43" s="14"/>
      <c r="J43" s="14"/>
      <c r="K43" s="14"/>
    </row>
    <row r="44" spans="1:11" ht="12.75">
      <c r="A44" s="8" t="s">
        <v>65</v>
      </c>
      <c r="B44" s="83">
        <v>410</v>
      </c>
      <c r="C44" s="84"/>
      <c r="D44" s="86"/>
      <c r="E44" s="86"/>
      <c r="F44" s="87"/>
      <c r="G44" s="86"/>
      <c r="H44" s="86"/>
      <c r="I44" s="86"/>
      <c r="J44" s="86"/>
      <c r="K44" s="86"/>
    </row>
    <row r="45" spans="1:11" ht="25.5">
      <c r="A45" s="8" t="s">
        <v>66</v>
      </c>
      <c r="B45" s="83"/>
      <c r="C45" s="84"/>
      <c r="D45" s="86"/>
      <c r="E45" s="86"/>
      <c r="F45" s="87"/>
      <c r="G45" s="86"/>
      <c r="H45" s="86"/>
      <c r="I45" s="86"/>
      <c r="J45" s="86"/>
      <c r="K45" s="86"/>
    </row>
    <row r="46" spans="1:11" ht="12.75">
      <c r="A46" s="8" t="s">
        <v>67</v>
      </c>
      <c r="B46" s="9">
        <v>420</v>
      </c>
      <c r="C46" s="10"/>
      <c r="D46" s="14"/>
      <c r="E46" s="14"/>
      <c r="F46" s="15"/>
      <c r="G46" s="14"/>
      <c r="H46" s="14"/>
      <c r="I46" s="14"/>
      <c r="J46" s="14"/>
      <c r="K46" s="14"/>
    </row>
    <row r="47" spans="1:11" ht="25.5">
      <c r="A47" s="8" t="s">
        <v>68</v>
      </c>
      <c r="B47" s="9">
        <v>500</v>
      </c>
      <c r="C47" s="9" t="s">
        <v>28</v>
      </c>
      <c r="D47" s="14"/>
      <c r="E47" s="14"/>
      <c r="F47" s="15"/>
      <c r="G47" s="14"/>
      <c r="H47" s="14"/>
      <c r="I47" s="14"/>
      <c r="J47" s="14"/>
      <c r="K47" s="14"/>
    </row>
    <row r="48" spans="1:11" ht="25.5">
      <c r="A48" s="8" t="s">
        <v>69</v>
      </c>
      <c r="B48" s="9">
        <v>600</v>
      </c>
      <c r="C48" s="9" t="s">
        <v>28</v>
      </c>
      <c r="D48" s="14"/>
      <c r="E48" s="14"/>
      <c r="F48" s="15"/>
      <c r="G48" s="14"/>
      <c r="H48" s="14"/>
      <c r="I48" s="14"/>
      <c r="J48" s="14"/>
      <c r="K48" s="14"/>
    </row>
    <row r="49" ht="12.75">
      <c r="A49" s="5"/>
    </row>
    <row r="50" ht="12.75">
      <c r="A50" s="5"/>
    </row>
    <row r="51" ht="12.75">
      <c r="A51" s="5"/>
    </row>
  </sheetData>
  <sheetProtection/>
  <mergeCells count="66">
    <mergeCell ref="A6:A9"/>
    <mergeCell ref="B6:B9"/>
    <mergeCell ref="C6:C9"/>
    <mergeCell ref="D6:K6"/>
    <mergeCell ref="D7:D9"/>
    <mergeCell ref="E7:K7"/>
    <mergeCell ref="E8:E9"/>
    <mergeCell ref="F8:F9"/>
    <mergeCell ref="G8:G9"/>
    <mergeCell ref="H8:H9"/>
    <mergeCell ref="I8:I9"/>
    <mergeCell ref="J8:K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B31:B33"/>
    <mergeCell ref="C31:C33"/>
    <mergeCell ref="D31:D33"/>
    <mergeCell ref="E31:E33"/>
    <mergeCell ref="F31:F33"/>
    <mergeCell ref="G31:G33"/>
    <mergeCell ref="H31:H33"/>
    <mergeCell ref="I31:I33"/>
    <mergeCell ref="B40:B41"/>
    <mergeCell ref="C40:C41"/>
    <mergeCell ref="D40:D41"/>
    <mergeCell ref="E40:E41"/>
    <mergeCell ref="F40:F41"/>
    <mergeCell ref="G40:G41"/>
    <mergeCell ref="H44:H45"/>
    <mergeCell ref="I44:I45"/>
    <mergeCell ref="J31:J33"/>
    <mergeCell ref="K31:K33"/>
    <mergeCell ref="J44:J45"/>
    <mergeCell ref="K44:K45"/>
    <mergeCell ref="J40:J41"/>
    <mergeCell ref="K40:K41"/>
    <mergeCell ref="H40:H41"/>
    <mergeCell ref="I40:I41"/>
    <mergeCell ref="B44:B45"/>
    <mergeCell ref="C44:C45"/>
    <mergeCell ref="A1:K1"/>
    <mergeCell ref="A2:K2"/>
    <mergeCell ref="A3:K3"/>
    <mergeCell ref="A4:K4"/>
    <mergeCell ref="D44:D45"/>
    <mergeCell ref="E44:E45"/>
    <mergeCell ref="F44:F45"/>
    <mergeCell ref="G44:G45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1"/>
  <sheetViews>
    <sheetView zoomScalePageLayoutView="0" workbookViewId="0" topLeftCell="A1">
      <pane xSplit="1" ySplit="10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7" sqref="J37"/>
    </sheetView>
  </sheetViews>
  <sheetFormatPr defaultColWidth="9.140625" defaultRowHeight="12.75"/>
  <cols>
    <col min="1" max="1" width="26.7109375" style="0" customWidth="1"/>
    <col min="2" max="2" width="11.00390625" style="0" customWidth="1"/>
    <col min="3" max="3" width="16.00390625" style="0" customWidth="1"/>
    <col min="4" max="4" width="13.7109375" style="0" customWidth="1"/>
    <col min="5" max="5" width="20.28125" style="0" customWidth="1"/>
    <col min="6" max="6" width="14.00390625" style="0" customWidth="1"/>
    <col min="7" max="7" width="14.28125" style="0" customWidth="1"/>
    <col min="8" max="8" width="11.7109375" style="0" customWidth="1"/>
    <col min="10" max="10" width="13.140625" style="0" customWidth="1"/>
    <col min="12" max="12" width="11.57421875" style="0" customWidth="1"/>
  </cols>
  <sheetData>
    <row r="1" spans="1:11" ht="12.7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12.75">
      <c r="A5" s="5"/>
    </row>
    <row r="6" spans="1:11" ht="12.75">
      <c r="A6" s="88" t="s">
        <v>17</v>
      </c>
      <c r="B6" s="88" t="s">
        <v>20</v>
      </c>
      <c r="C6" s="88" t="s">
        <v>32</v>
      </c>
      <c r="D6" s="88" t="s">
        <v>33</v>
      </c>
      <c r="E6" s="88"/>
      <c r="F6" s="88"/>
      <c r="G6" s="88"/>
      <c r="H6" s="88"/>
      <c r="I6" s="88"/>
      <c r="J6" s="88"/>
      <c r="K6" s="88"/>
    </row>
    <row r="7" spans="1:11" ht="12.75">
      <c r="A7" s="88"/>
      <c r="B7" s="88"/>
      <c r="C7" s="88"/>
      <c r="D7" s="88" t="s">
        <v>34</v>
      </c>
      <c r="E7" s="88" t="s">
        <v>24</v>
      </c>
      <c r="F7" s="88"/>
      <c r="G7" s="88"/>
      <c r="H7" s="88"/>
      <c r="I7" s="88"/>
      <c r="J7" s="88"/>
      <c r="K7" s="88"/>
    </row>
    <row r="8" spans="1:11" ht="98.25" customHeight="1">
      <c r="A8" s="88"/>
      <c r="B8" s="88"/>
      <c r="C8" s="88"/>
      <c r="D8" s="88"/>
      <c r="E8" s="88" t="s">
        <v>35</v>
      </c>
      <c r="F8" s="88" t="s">
        <v>36</v>
      </c>
      <c r="G8" s="88" t="s">
        <v>37</v>
      </c>
      <c r="H8" s="88" t="s">
        <v>38</v>
      </c>
      <c r="I8" s="88" t="s">
        <v>39</v>
      </c>
      <c r="J8" s="88" t="s">
        <v>40</v>
      </c>
      <c r="K8" s="88"/>
    </row>
    <row r="9" spans="1:11" ht="66.75" customHeight="1">
      <c r="A9" s="88"/>
      <c r="B9" s="88"/>
      <c r="C9" s="88"/>
      <c r="D9" s="88"/>
      <c r="E9" s="88"/>
      <c r="F9" s="88"/>
      <c r="G9" s="88"/>
      <c r="H9" s="88"/>
      <c r="I9" s="88"/>
      <c r="J9" s="6" t="s">
        <v>34</v>
      </c>
      <c r="K9" s="6" t="s">
        <v>41</v>
      </c>
    </row>
    <row r="10" spans="1:1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70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1:11" ht="25.5">
      <c r="A11" s="8" t="s">
        <v>42</v>
      </c>
      <c r="B11" s="9">
        <v>100</v>
      </c>
      <c r="C11" s="9" t="s">
        <v>28</v>
      </c>
      <c r="D11" s="14">
        <f>D12+D15+D17+D18+D19+D20+D21</f>
        <v>17272000</v>
      </c>
      <c r="E11" s="14">
        <f>E15</f>
        <v>16590000</v>
      </c>
      <c r="F11" s="14">
        <f>F12+F15+F17+F18+F19+F20+F21</f>
        <v>0</v>
      </c>
      <c r="G11" s="14">
        <f>G19</f>
        <v>0</v>
      </c>
      <c r="H11" s="14">
        <f>H19</f>
        <v>0</v>
      </c>
      <c r="I11" s="14">
        <f>I15</f>
        <v>0</v>
      </c>
      <c r="J11" s="14">
        <f>J12+J15+J17+J18+J21</f>
        <v>682000</v>
      </c>
      <c r="K11" s="14"/>
    </row>
    <row r="12" spans="1:11" ht="12.75">
      <c r="A12" s="12" t="s">
        <v>24</v>
      </c>
      <c r="B12" s="83">
        <v>110</v>
      </c>
      <c r="C12" s="84"/>
      <c r="D12" s="86">
        <f>J12</f>
        <v>0</v>
      </c>
      <c r="E12" s="83" t="s">
        <v>28</v>
      </c>
      <c r="F12" s="89"/>
      <c r="G12" s="83" t="s">
        <v>28</v>
      </c>
      <c r="H12" s="83" t="s">
        <v>28</v>
      </c>
      <c r="I12" s="83" t="s">
        <v>28</v>
      </c>
      <c r="J12" s="84"/>
      <c r="K12" s="83" t="s">
        <v>28</v>
      </c>
    </row>
    <row r="13" spans="1:11" ht="12.75">
      <c r="A13" s="8" t="s">
        <v>43</v>
      </c>
      <c r="B13" s="83"/>
      <c r="C13" s="84"/>
      <c r="D13" s="86"/>
      <c r="E13" s="83"/>
      <c r="F13" s="89"/>
      <c r="G13" s="83"/>
      <c r="H13" s="83"/>
      <c r="I13" s="83"/>
      <c r="J13" s="84"/>
      <c r="K13" s="83"/>
    </row>
    <row r="14" spans="1:11" ht="12.75">
      <c r="A14" s="8"/>
      <c r="B14" s="10"/>
      <c r="C14" s="10"/>
      <c r="D14" s="14"/>
      <c r="E14" s="10"/>
      <c r="F14" s="11"/>
      <c r="G14" s="10"/>
      <c r="H14" s="10"/>
      <c r="I14" s="10"/>
      <c r="J14" s="10"/>
      <c r="K14" s="10"/>
    </row>
    <row r="15" spans="1:11" ht="25.5">
      <c r="A15" s="8" t="s">
        <v>44</v>
      </c>
      <c r="B15" s="9">
        <v>120</v>
      </c>
      <c r="C15" s="10"/>
      <c r="D15" s="14">
        <f>E15+I15+J15</f>
        <v>17272000</v>
      </c>
      <c r="E15" s="14">
        <f>E22</f>
        <v>16590000</v>
      </c>
      <c r="F15" s="11"/>
      <c r="G15" s="9" t="s">
        <v>28</v>
      </c>
      <c r="H15" s="9" t="s">
        <v>28</v>
      </c>
      <c r="I15" s="10"/>
      <c r="J15" s="14">
        <f>J22</f>
        <v>682000</v>
      </c>
      <c r="K15" s="10"/>
    </row>
    <row r="16" spans="1:11" ht="12.75">
      <c r="A16" s="8"/>
      <c r="B16" s="10"/>
      <c r="C16" s="10"/>
      <c r="D16" s="14"/>
      <c r="E16" s="10"/>
      <c r="F16" s="11"/>
      <c r="G16" s="10"/>
      <c r="H16" s="10"/>
      <c r="I16" s="10"/>
      <c r="J16" s="10"/>
      <c r="K16" s="10"/>
    </row>
    <row r="17" spans="1:11" ht="38.25">
      <c r="A17" s="8" t="s">
        <v>45</v>
      </c>
      <c r="B17" s="9">
        <v>130</v>
      </c>
      <c r="C17" s="10"/>
      <c r="D17" s="14">
        <f>F17+J17</f>
        <v>0</v>
      </c>
      <c r="E17" s="9" t="s">
        <v>28</v>
      </c>
      <c r="F17" s="11"/>
      <c r="G17" s="9" t="s">
        <v>28</v>
      </c>
      <c r="H17" s="9" t="s">
        <v>28</v>
      </c>
      <c r="I17" s="9" t="s">
        <v>28</v>
      </c>
      <c r="J17" s="10"/>
      <c r="K17" s="9" t="s">
        <v>28</v>
      </c>
    </row>
    <row r="18" spans="1:11" ht="76.5">
      <c r="A18" s="8" t="s">
        <v>46</v>
      </c>
      <c r="B18" s="9">
        <v>140</v>
      </c>
      <c r="C18" s="10"/>
      <c r="D18" s="14">
        <f>J18</f>
        <v>0</v>
      </c>
      <c r="E18" s="9" t="s">
        <v>28</v>
      </c>
      <c r="F18" s="11"/>
      <c r="G18" s="9" t="s">
        <v>28</v>
      </c>
      <c r="H18" s="9" t="s">
        <v>28</v>
      </c>
      <c r="I18" s="9" t="s">
        <v>28</v>
      </c>
      <c r="J18" s="10"/>
      <c r="K18" s="9" t="s">
        <v>28</v>
      </c>
    </row>
    <row r="19" spans="1:11" ht="38.25">
      <c r="A19" s="8" t="s">
        <v>47</v>
      </c>
      <c r="B19" s="9">
        <v>150</v>
      </c>
      <c r="C19" s="10"/>
      <c r="D19" s="14">
        <f>G19+H19</f>
        <v>0</v>
      </c>
      <c r="E19" s="9" t="s">
        <v>28</v>
      </c>
      <c r="F19" s="11"/>
      <c r="G19" s="14">
        <f>G22</f>
        <v>0</v>
      </c>
      <c r="H19" s="10"/>
      <c r="I19" s="9" t="s">
        <v>28</v>
      </c>
      <c r="J19" s="9" t="s">
        <v>28</v>
      </c>
      <c r="K19" s="9" t="s">
        <v>28</v>
      </c>
    </row>
    <row r="20" spans="1:11" ht="12.75">
      <c r="A20" s="8" t="s">
        <v>48</v>
      </c>
      <c r="B20" s="9">
        <v>160</v>
      </c>
      <c r="C20" s="10"/>
      <c r="D20" s="14">
        <f>J20</f>
        <v>0</v>
      </c>
      <c r="E20" s="9" t="s">
        <v>28</v>
      </c>
      <c r="F20" s="11"/>
      <c r="G20" s="9" t="s">
        <v>28</v>
      </c>
      <c r="H20" s="9" t="s">
        <v>28</v>
      </c>
      <c r="I20" s="9" t="s">
        <v>28</v>
      </c>
      <c r="J20" s="10"/>
      <c r="K20" s="10"/>
    </row>
    <row r="21" spans="1:11" ht="25.5">
      <c r="A21" s="8" t="s">
        <v>49</v>
      </c>
      <c r="B21" s="9">
        <v>180</v>
      </c>
      <c r="C21" s="9" t="s">
        <v>28</v>
      </c>
      <c r="D21" s="14">
        <f>J21</f>
        <v>0</v>
      </c>
      <c r="E21" s="9" t="s">
        <v>28</v>
      </c>
      <c r="F21" s="11"/>
      <c r="G21" s="9" t="s">
        <v>28</v>
      </c>
      <c r="H21" s="9" t="s">
        <v>28</v>
      </c>
      <c r="I21" s="9" t="s">
        <v>28</v>
      </c>
      <c r="J21" s="10"/>
      <c r="K21" s="9" t="s">
        <v>28</v>
      </c>
    </row>
    <row r="22" spans="1:11" ht="25.5">
      <c r="A22" s="17" t="s">
        <v>50</v>
      </c>
      <c r="B22" s="18">
        <v>200</v>
      </c>
      <c r="C22" s="18" t="s">
        <v>28</v>
      </c>
      <c r="D22" s="19">
        <f>E22+G22+H22+I22+J22</f>
        <v>17272000</v>
      </c>
      <c r="E22" s="19">
        <f>E23+E27+E29+E31+E35+E36</f>
        <v>16590000</v>
      </c>
      <c r="F22" s="19">
        <f aca="true" t="shared" si="0" ref="F22:K22">F23+F27+F29+F31+F35+F36</f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682000</v>
      </c>
      <c r="K22" s="19">
        <f t="shared" si="0"/>
        <v>0</v>
      </c>
    </row>
    <row r="23" spans="1:11" ht="25.5">
      <c r="A23" s="8" t="s">
        <v>51</v>
      </c>
      <c r="B23" s="9">
        <v>210</v>
      </c>
      <c r="C23" s="10"/>
      <c r="D23" s="14">
        <f>E23+G23+H23+I23+J23</f>
        <v>16228000</v>
      </c>
      <c r="E23" s="14">
        <v>16098000</v>
      </c>
      <c r="F23" s="15"/>
      <c r="G23" s="14"/>
      <c r="H23" s="14"/>
      <c r="I23" s="14"/>
      <c r="J23" s="14">
        <v>130000</v>
      </c>
      <c r="K23" s="14"/>
    </row>
    <row r="24" spans="1:11" ht="12.75">
      <c r="A24" s="12" t="s">
        <v>52</v>
      </c>
      <c r="B24" s="83">
        <v>211</v>
      </c>
      <c r="C24" s="84"/>
      <c r="D24" s="86">
        <f>E24+G24+H24+I24+J24</f>
        <v>16228000</v>
      </c>
      <c r="E24" s="86">
        <f>E23</f>
        <v>16098000</v>
      </c>
      <c r="F24" s="87"/>
      <c r="G24" s="86">
        <f>G23</f>
        <v>0</v>
      </c>
      <c r="H24" s="86"/>
      <c r="I24" s="86"/>
      <c r="J24" s="86">
        <f>J23</f>
        <v>130000</v>
      </c>
      <c r="K24" s="86"/>
    </row>
    <row r="25" spans="1:12" ht="38.25">
      <c r="A25" s="12" t="s">
        <v>53</v>
      </c>
      <c r="B25" s="83"/>
      <c r="C25" s="84"/>
      <c r="D25" s="86"/>
      <c r="E25" s="86"/>
      <c r="F25" s="87"/>
      <c r="G25" s="86"/>
      <c r="H25" s="86"/>
      <c r="I25" s="86"/>
      <c r="J25" s="86"/>
      <c r="K25" s="86"/>
      <c r="L25">
        <v>211.213</v>
      </c>
    </row>
    <row r="26" spans="1:11" ht="12.75">
      <c r="A26" s="8"/>
      <c r="B26" s="10"/>
      <c r="C26" s="10"/>
      <c r="D26" s="14"/>
      <c r="E26" s="14"/>
      <c r="F26" s="15"/>
      <c r="G26" s="14"/>
      <c r="H26" s="14"/>
      <c r="I26" s="14"/>
      <c r="J26" s="14"/>
      <c r="K26" s="14"/>
    </row>
    <row r="27" spans="1:12" ht="25.5">
      <c r="A27" s="8" t="s">
        <v>54</v>
      </c>
      <c r="B27" s="9">
        <v>220</v>
      </c>
      <c r="C27" s="10"/>
      <c r="D27" s="14">
        <f>E27+G27+H27+I27+J27</f>
        <v>0</v>
      </c>
      <c r="E27" s="14"/>
      <c r="F27" s="15"/>
      <c r="G27" s="14"/>
      <c r="H27" s="14"/>
      <c r="I27" s="14"/>
      <c r="J27" s="14"/>
      <c r="K27" s="14"/>
      <c r="L27">
        <v>260</v>
      </c>
    </row>
    <row r="28" spans="1:11" ht="12.75">
      <c r="A28" s="13" t="s">
        <v>52</v>
      </c>
      <c r="B28" s="10"/>
      <c r="C28" s="10"/>
      <c r="D28" s="14"/>
      <c r="E28" s="14"/>
      <c r="F28" s="15"/>
      <c r="G28" s="14"/>
      <c r="H28" s="14"/>
      <c r="I28" s="14"/>
      <c r="J28" s="14"/>
      <c r="K28" s="14"/>
    </row>
    <row r="29" spans="1:12" ht="25.5">
      <c r="A29" s="8" t="s">
        <v>55</v>
      </c>
      <c r="B29" s="9">
        <v>230</v>
      </c>
      <c r="C29" s="10"/>
      <c r="D29" s="14">
        <f>E29+G29+H29+I29+J29</f>
        <v>15000</v>
      </c>
      <c r="E29" s="14">
        <v>15000</v>
      </c>
      <c r="F29" s="15"/>
      <c r="G29" s="14"/>
      <c r="H29" s="14"/>
      <c r="I29" s="14"/>
      <c r="J29" s="14"/>
      <c r="K29" s="14"/>
      <c r="L29">
        <v>290</v>
      </c>
    </row>
    <row r="30" spans="1:11" ht="12.75">
      <c r="A30" s="13" t="s">
        <v>52</v>
      </c>
      <c r="B30" s="10"/>
      <c r="C30" s="10"/>
      <c r="D30" s="14"/>
      <c r="E30" s="14"/>
      <c r="F30" s="15"/>
      <c r="G30" s="14"/>
      <c r="H30" s="14"/>
      <c r="I30" s="14"/>
      <c r="J30" s="14"/>
      <c r="K30" s="14"/>
    </row>
    <row r="31" spans="1:11" ht="12.75">
      <c r="A31" s="8" t="s">
        <v>56</v>
      </c>
      <c r="B31" s="83">
        <v>240</v>
      </c>
      <c r="C31" s="84"/>
      <c r="D31" s="86">
        <f>E31+G31+H31+I31+J31</f>
        <v>0</v>
      </c>
      <c r="E31" s="86"/>
      <c r="F31" s="87"/>
      <c r="G31" s="86"/>
      <c r="H31" s="86"/>
      <c r="I31" s="86"/>
      <c r="J31" s="86"/>
      <c r="K31" s="86"/>
    </row>
    <row r="32" spans="1:11" ht="12.75">
      <c r="A32" s="8" t="s">
        <v>57</v>
      </c>
      <c r="B32" s="83"/>
      <c r="C32" s="84"/>
      <c r="D32" s="86"/>
      <c r="E32" s="86"/>
      <c r="F32" s="87"/>
      <c r="G32" s="86"/>
      <c r="H32" s="86"/>
      <c r="I32" s="86"/>
      <c r="J32" s="86"/>
      <c r="K32" s="86"/>
    </row>
    <row r="33" spans="1:11" ht="12.75">
      <c r="A33" s="8" t="s">
        <v>58</v>
      </c>
      <c r="B33" s="83"/>
      <c r="C33" s="84"/>
      <c r="D33" s="86"/>
      <c r="E33" s="86"/>
      <c r="F33" s="87"/>
      <c r="G33" s="86"/>
      <c r="H33" s="86"/>
      <c r="I33" s="86"/>
      <c r="J33" s="86"/>
      <c r="K33" s="86"/>
    </row>
    <row r="34" spans="1:11" ht="12.75">
      <c r="A34" s="8"/>
      <c r="B34" s="10"/>
      <c r="C34" s="10"/>
      <c r="D34" s="14"/>
      <c r="E34" s="14"/>
      <c r="F34" s="15"/>
      <c r="G34" s="14"/>
      <c r="H34" s="14"/>
      <c r="I34" s="14"/>
      <c r="J34" s="14"/>
      <c r="K34" s="14"/>
    </row>
    <row r="35" spans="1:12" ht="38.25">
      <c r="A35" s="8" t="s">
        <v>59</v>
      </c>
      <c r="B35" s="9">
        <v>250</v>
      </c>
      <c r="C35" s="10"/>
      <c r="D35" s="14">
        <f>E35+G35+H35+I35+J35</f>
        <v>0</v>
      </c>
      <c r="E35" s="14"/>
      <c r="F35" s="15"/>
      <c r="G35" s="14"/>
      <c r="H35" s="14"/>
      <c r="I35" s="14"/>
      <c r="J35" s="14"/>
      <c r="K35" s="14"/>
      <c r="L35">
        <v>212</v>
      </c>
    </row>
    <row r="36" spans="1:12" ht="38.25">
      <c r="A36" s="8" t="s">
        <v>60</v>
      </c>
      <c r="B36" s="9">
        <v>260</v>
      </c>
      <c r="C36" s="9" t="s">
        <v>28</v>
      </c>
      <c r="D36" s="14">
        <f>E36+G36+H36+I36+J36</f>
        <v>1029000</v>
      </c>
      <c r="E36" s="14">
        <v>477000</v>
      </c>
      <c r="F36" s="15"/>
      <c r="G36" s="14"/>
      <c r="H36" s="14"/>
      <c r="I36" s="14"/>
      <c r="J36" s="14">
        <v>552000</v>
      </c>
      <c r="K36" s="14"/>
      <c r="L36" s="20" t="s">
        <v>71</v>
      </c>
    </row>
    <row r="37" spans="1:11" ht="12.75">
      <c r="A37" s="8"/>
      <c r="B37" s="10"/>
      <c r="C37" s="10"/>
      <c r="D37" s="14"/>
      <c r="E37" s="14"/>
      <c r="F37" s="15"/>
      <c r="G37" s="14"/>
      <c r="H37" s="14"/>
      <c r="I37" s="14"/>
      <c r="J37" s="14"/>
      <c r="K37" s="14"/>
    </row>
    <row r="38" spans="1:11" ht="12.75">
      <c r="A38" s="8"/>
      <c r="B38" s="8"/>
      <c r="C38" s="8"/>
      <c r="D38" s="16"/>
      <c r="E38" s="16"/>
      <c r="F38" s="15"/>
      <c r="G38" s="16"/>
      <c r="H38" s="16"/>
      <c r="I38" s="16"/>
      <c r="J38" s="16"/>
      <c r="K38" s="16"/>
    </row>
    <row r="39" spans="1:11" ht="25.5">
      <c r="A39" s="8" t="s">
        <v>61</v>
      </c>
      <c r="B39" s="9">
        <v>300</v>
      </c>
      <c r="C39" s="9" t="s">
        <v>28</v>
      </c>
      <c r="D39" s="14"/>
      <c r="E39" s="14"/>
      <c r="F39" s="15"/>
      <c r="G39" s="14"/>
      <c r="H39" s="14"/>
      <c r="I39" s="14"/>
      <c r="J39" s="14"/>
      <c r="K39" s="14"/>
    </row>
    <row r="40" spans="1:11" ht="12.75">
      <c r="A40" s="8" t="s">
        <v>52</v>
      </c>
      <c r="B40" s="83">
        <v>310</v>
      </c>
      <c r="C40" s="84"/>
      <c r="D40" s="86"/>
      <c r="E40" s="86"/>
      <c r="F40" s="87"/>
      <c r="G40" s="86"/>
      <c r="H40" s="86"/>
      <c r="I40" s="86"/>
      <c r="J40" s="86"/>
      <c r="K40" s="86"/>
    </row>
    <row r="41" spans="1:11" ht="25.5">
      <c r="A41" s="8" t="s">
        <v>62</v>
      </c>
      <c r="B41" s="83"/>
      <c r="C41" s="84"/>
      <c r="D41" s="86"/>
      <c r="E41" s="86"/>
      <c r="F41" s="87"/>
      <c r="G41" s="86"/>
      <c r="H41" s="86"/>
      <c r="I41" s="86"/>
      <c r="J41" s="86"/>
      <c r="K41" s="86"/>
    </row>
    <row r="42" spans="1:11" ht="12.75">
      <c r="A42" s="8" t="s">
        <v>63</v>
      </c>
      <c r="B42" s="9">
        <v>320</v>
      </c>
      <c r="C42" s="10"/>
      <c r="D42" s="14"/>
      <c r="E42" s="14"/>
      <c r="F42" s="15"/>
      <c r="G42" s="14"/>
      <c r="H42" s="14"/>
      <c r="I42" s="14"/>
      <c r="J42" s="14"/>
      <c r="K42" s="14"/>
    </row>
    <row r="43" spans="1:11" ht="25.5">
      <c r="A43" s="8" t="s">
        <v>64</v>
      </c>
      <c r="B43" s="9">
        <v>400</v>
      </c>
      <c r="C43" s="10"/>
      <c r="D43" s="14"/>
      <c r="E43" s="14"/>
      <c r="F43" s="15"/>
      <c r="G43" s="14"/>
      <c r="H43" s="14"/>
      <c r="I43" s="14"/>
      <c r="J43" s="14"/>
      <c r="K43" s="14"/>
    </row>
    <row r="44" spans="1:11" ht="12.75">
      <c r="A44" s="8" t="s">
        <v>65</v>
      </c>
      <c r="B44" s="83">
        <v>410</v>
      </c>
      <c r="C44" s="84"/>
      <c r="D44" s="86"/>
      <c r="E44" s="86"/>
      <c r="F44" s="87"/>
      <c r="G44" s="86"/>
      <c r="H44" s="86"/>
      <c r="I44" s="86"/>
      <c r="J44" s="86"/>
      <c r="K44" s="86"/>
    </row>
    <row r="45" spans="1:11" ht="25.5">
      <c r="A45" s="8" t="s">
        <v>66</v>
      </c>
      <c r="B45" s="83"/>
      <c r="C45" s="84"/>
      <c r="D45" s="86"/>
      <c r="E45" s="86"/>
      <c r="F45" s="87"/>
      <c r="G45" s="86"/>
      <c r="H45" s="86"/>
      <c r="I45" s="86"/>
      <c r="J45" s="86"/>
      <c r="K45" s="86"/>
    </row>
    <row r="46" spans="1:11" ht="12.75">
      <c r="A46" s="8" t="s">
        <v>67</v>
      </c>
      <c r="B46" s="9">
        <v>420</v>
      </c>
      <c r="C46" s="10"/>
      <c r="D46" s="14"/>
      <c r="E46" s="14"/>
      <c r="F46" s="15"/>
      <c r="G46" s="14"/>
      <c r="H46" s="14"/>
      <c r="I46" s="14"/>
      <c r="J46" s="14"/>
      <c r="K46" s="14"/>
    </row>
    <row r="47" spans="1:11" ht="25.5">
      <c r="A47" s="8" t="s">
        <v>68</v>
      </c>
      <c r="B47" s="9">
        <v>500</v>
      </c>
      <c r="C47" s="9" t="s">
        <v>28</v>
      </c>
      <c r="D47" s="14"/>
      <c r="E47" s="14"/>
      <c r="F47" s="15"/>
      <c r="G47" s="14"/>
      <c r="H47" s="14"/>
      <c r="I47" s="14"/>
      <c r="J47" s="14"/>
      <c r="K47" s="14"/>
    </row>
    <row r="48" spans="1:11" ht="25.5">
      <c r="A48" s="8" t="s">
        <v>69</v>
      </c>
      <c r="B48" s="9">
        <v>600</v>
      </c>
      <c r="C48" s="9" t="s">
        <v>28</v>
      </c>
      <c r="D48" s="14"/>
      <c r="E48" s="14"/>
      <c r="F48" s="15"/>
      <c r="G48" s="14"/>
      <c r="H48" s="14"/>
      <c r="I48" s="14"/>
      <c r="J48" s="14"/>
      <c r="K48" s="14"/>
    </row>
    <row r="49" ht="12.75">
      <c r="A49" s="5"/>
    </row>
    <row r="50" ht="12.75">
      <c r="A50" s="5"/>
    </row>
    <row r="51" ht="12.75">
      <c r="A51" s="5"/>
    </row>
  </sheetData>
  <sheetProtection/>
  <mergeCells count="66">
    <mergeCell ref="H44:H45"/>
    <mergeCell ref="I44:I45"/>
    <mergeCell ref="J44:J45"/>
    <mergeCell ref="K44:K45"/>
    <mergeCell ref="H40:H41"/>
    <mergeCell ref="I40:I41"/>
    <mergeCell ref="J40:J41"/>
    <mergeCell ref="K40:K41"/>
    <mergeCell ref="B44:B45"/>
    <mergeCell ref="C44:C45"/>
    <mergeCell ref="D44:D45"/>
    <mergeCell ref="E44:E45"/>
    <mergeCell ref="F44:F45"/>
    <mergeCell ref="G44:G45"/>
    <mergeCell ref="H31:H33"/>
    <mergeCell ref="I31:I33"/>
    <mergeCell ref="J31:J33"/>
    <mergeCell ref="K31:K33"/>
    <mergeCell ref="B40:B41"/>
    <mergeCell ref="C40:C41"/>
    <mergeCell ref="D40:D41"/>
    <mergeCell ref="E40:E41"/>
    <mergeCell ref="F40:F41"/>
    <mergeCell ref="G40:G41"/>
    <mergeCell ref="H24:H25"/>
    <mergeCell ref="I24:I25"/>
    <mergeCell ref="J24:J25"/>
    <mergeCell ref="K24:K25"/>
    <mergeCell ref="B31:B33"/>
    <mergeCell ref="C31:C33"/>
    <mergeCell ref="D31:D33"/>
    <mergeCell ref="E31:E33"/>
    <mergeCell ref="F31:F33"/>
    <mergeCell ref="G31:G33"/>
    <mergeCell ref="H12:H13"/>
    <mergeCell ref="I12:I13"/>
    <mergeCell ref="J12:J13"/>
    <mergeCell ref="K12:K13"/>
    <mergeCell ref="B24:B25"/>
    <mergeCell ref="C24:C25"/>
    <mergeCell ref="D24:D25"/>
    <mergeCell ref="E24:E25"/>
    <mergeCell ref="F24:F25"/>
    <mergeCell ref="G24:G25"/>
    <mergeCell ref="B12:B13"/>
    <mergeCell ref="C12:C13"/>
    <mergeCell ref="D12:D13"/>
    <mergeCell ref="E12:E13"/>
    <mergeCell ref="F12:F13"/>
    <mergeCell ref="G12:G13"/>
    <mergeCell ref="E8:E9"/>
    <mergeCell ref="F8:F9"/>
    <mergeCell ref="G8:G9"/>
    <mergeCell ref="H8:H9"/>
    <mergeCell ref="I8:I9"/>
    <mergeCell ref="J8:K8"/>
    <mergeCell ref="A1:K1"/>
    <mergeCell ref="A2:K2"/>
    <mergeCell ref="A3:K3"/>
    <mergeCell ref="A4:K4"/>
    <mergeCell ref="A6:A9"/>
    <mergeCell ref="B6:B9"/>
    <mergeCell ref="C6:C9"/>
    <mergeCell ref="D6:K6"/>
    <mergeCell ref="D7:D9"/>
    <mergeCell ref="E7:K7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1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7" sqref="J37"/>
    </sheetView>
  </sheetViews>
  <sheetFormatPr defaultColWidth="9.140625" defaultRowHeight="12.75"/>
  <cols>
    <col min="1" max="1" width="26.7109375" style="0" customWidth="1"/>
    <col min="2" max="2" width="11.00390625" style="0" customWidth="1"/>
    <col min="3" max="3" width="16.00390625" style="0" customWidth="1"/>
    <col min="4" max="4" width="13.7109375" style="0" customWidth="1"/>
    <col min="5" max="5" width="20.28125" style="0" customWidth="1"/>
    <col min="6" max="6" width="14.00390625" style="0" customWidth="1"/>
    <col min="7" max="7" width="14.28125" style="0" customWidth="1"/>
    <col min="8" max="8" width="11.7109375" style="0" customWidth="1"/>
    <col min="10" max="10" width="13.140625" style="0" customWidth="1"/>
    <col min="12" max="12" width="11.57421875" style="0" customWidth="1"/>
  </cols>
  <sheetData>
    <row r="1" spans="1:11" ht="12.7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2.75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12.75">
      <c r="A5" s="5"/>
    </row>
    <row r="6" spans="1:11" ht="12.75">
      <c r="A6" s="88" t="s">
        <v>17</v>
      </c>
      <c r="B6" s="88" t="s">
        <v>20</v>
      </c>
      <c r="C6" s="88" t="s">
        <v>32</v>
      </c>
      <c r="D6" s="88" t="s">
        <v>33</v>
      </c>
      <c r="E6" s="88"/>
      <c r="F6" s="88"/>
      <c r="G6" s="88"/>
      <c r="H6" s="88"/>
      <c r="I6" s="88"/>
      <c r="J6" s="88"/>
      <c r="K6" s="88"/>
    </row>
    <row r="7" spans="1:11" ht="12.75">
      <c r="A7" s="88"/>
      <c r="B7" s="88"/>
      <c r="C7" s="88"/>
      <c r="D7" s="88" t="s">
        <v>34</v>
      </c>
      <c r="E7" s="88" t="s">
        <v>24</v>
      </c>
      <c r="F7" s="88"/>
      <c r="G7" s="88"/>
      <c r="H7" s="88"/>
      <c r="I7" s="88"/>
      <c r="J7" s="88"/>
      <c r="K7" s="88"/>
    </row>
    <row r="8" spans="1:11" ht="98.25" customHeight="1">
      <c r="A8" s="88"/>
      <c r="B8" s="88"/>
      <c r="C8" s="88"/>
      <c r="D8" s="88"/>
      <c r="E8" s="88" t="s">
        <v>35</v>
      </c>
      <c r="F8" s="88" t="s">
        <v>36</v>
      </c>
      <c r="G8" s="88" t="s">
        <v>37</v>
      </c>
      <c r="H8" s="88" t="s">
        <v>38</v>
      </c>
      <c r="I8" s="88" t="s">
        <v>39</v>
      </c>
      <c r="J8" s="88" t="s">
        <v>40</v>
      </c>
      <c r="K8" s="88"/>
    </row>
    <row r="9" spans="1:11" ht="66.75" customHeight="1">
      <c r="A9" s="88"/>
      <c r="B9" s="88"/>
      <c r="C9" s="88"/>
      <c r="D9" s="88"/>
      <c r="E9" s="88"/>
      <c r="F9" s="88"/>
      <c r="G9" s="88"/>
      <c r="H9" s="88"/>
      <c r="I9" s="88"/>
      <c r="J9" s="6" t="s">
        <v>34</v>
      </c>
      <c r="K9" s="6" t="s">
        <v>41</v>
      </c>
    </row>
    <row r="10" spans="1:1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70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1:11" ht="25.5">
      <c r="A11" s="8" t="s">
        <v>42</v>
      </c>
      <c r="B11" s="9">
        <v>100</v>
      </c>
      <c r="C11" s="9" t="s">
        <v>28</v>
      </c>
      <c r="D11" s="14">
        <f>D12+D15+D17+D18+D19+D20+D21</f>
        <v>17908000</v>
      </c>
      <c r="E11" s="14">
        <f>E15</f>
        <v>17226000</v>
      </c>
      <c r="F11" s="14">
        <f>F12+F15+F17+F18+F19+F20+F21</f>
        <v>0</v>
      </c>
      <c r="G11" s="14">
        <f>G19</f>
        <v>0</v>
      </c>
      <c r="H11" s="14">
        <f>H19</f>
        <v>0</v>
      </c>
      <c r="I11" s="14">
        <f>I15</f>
        <v>0</v>
      </c>
      <c r="J11" s="14">
        <f>J12+J15+J17+J18+J21</f>
        <v>682000</v>
      </c>
      <c r="K11" s="14"/>
    </row>
    <row r="12" spans="1:11" ht="12.75">
      <c r="A12" s="12" t="s">
        <v>24</v>
      </c>
      <c r="B12" s="83">
        <v>110</v>
      </c>
      <c r="C12" s="84"/>
      <c r="D12" s="86">
        <f>J12</f>
        <v>0</v>
      </c>
      <c r="E12" s="83" t="s">
        <v>28</v>
      </c>
      <c r="F12" s="89"/>
      <c r="G12" s="83" t="s">
        <v>28</v>
      </c>
      <c r="H12" s="83" t="s">
        <v>28</v>
      </c>
      <c r="I12" s="83" t="s">
        <v>28</v>
      </c>
      <c r="J12" s="84"/>
      <c r="K12" s="83" t="s">
        <v>28</v>
      </c>
    </row>
    <row r="13" spans="1:11" ht="12.75">
      <c r="A13" s="8" t="s">
        <v>43</v>
      </c>
      <c r="B13" s="83"/>
      <c r="C13" s="84"/>
      <c r="D13" s="86"/>
      <c r="E13" s="83"/>
      <c r="F13" s="89"/>
      <c r="G13" s="83"/>
      <c r="H13" s="83"/>
      <c r="I13" s="83"/>
      <c r="J13" s="84"/>
      <c r="K13" s="83"/>
    </row>
    <row r="14" spans="1:11" ht="12.75">
      <c r="A14" s="8"/>
      <c r="B14" s="10"/>
      <c r="C14" s="10"/>
      <c r="D14" s="14"/>
      <c r="E14" s="10"/>
      <c r="F14" s="11"/>
      <c r="G14" s="10"/>
      <c r="H14" s="10"/>
      <c r="I14" s="10"/>
      <c r="J14" s="10"/>
      <c r="K14" s="10"/>
    </row>
    <row r="15" spans="1:11" ht="25.5">
      <c r="A15" s="8" t="s">
        <v>44</v>
      </c>
      <c r="B15" s="9">
        <v>120</v>
      </c>
      <c r="C15" s="10"/>
      <c r="D15" s="14">
        <f>E15+I15+J15</f>
        <v>17908000</v>
      </c>
      <c r="E15" s="14">
        <f>E22</f>
        <v>17226000</v>
      </c>
      <c r="F15" s="11"/>
      <c r="G15" s="9" t="s">
        <v>28</v>
      </c>
      <c r="H15" s="9" t="s">
        <v>28</v>
      </c>
      <c r="I15" s="10"/>
      <c r="J15" s="14">
        <f>J22</f>
        <v>682000</v>
      </c>
      <c r="K15" s="10"/>
    </row>
    <row r="16" spans="1:11" ht="12.75">
      <c r="A16" s="8"/>
      <c r="B16" s="10"/>
      <c r="C16" s="10"/>
      <c r="D16" s="14"/>
      <c r="E16" s="10"/>
      <c r="F16" s="11"/>
      <c r="G16" s="10"/>
      <c r="H16" s="10"/>
      <c r="I16" s="10"/>
      <c r="J16" s="10"/>
      <c r="K16" s="10"/>
    </row>
    <row r="17" spans="1:11" ht="38.25">
      <c r="A17" s="8" t="s">
        <v>45</v>
      </c>
      <c r="B17" s="9">
        <v>130</v>
      </c>
      <c r="C17" s="10"/>
      <c r="D17" s="14">
        <f>F17+J17</f>
        <v>0</v>
      </c>
      <c r="E17" s="9" t="s">
        <v>28</v>
      </c>
      <c r="F17" s="11"/>
      <c r="G17" s="9" t="s">
        <v>28</v>
      </c>
      <c r="H17" s="9" t="s">
        <v>28</v>
      </c>
      <c r="I17" s="9" t="s">
        <v>28</v>
      </c>
      <c r="J17" s="10"/>
      <c r="K17" s="9" t="s">
        <v>28</v>
      </c>
    </row>
    <row r="18" spans="1:11" ht="76.5">
      <c r="A18" s="8" t="s">
        <v>46</v>
      </c>
      <c r="B18" s="9">
        <v>140</v>
      </c>
      <c r="C18" s="10"/>
      <c r="D18" s="14">
        <f>J18</f>
        <v>0</v>
      </c>
      <c r="E18" s="9" t="s">
        <v>28</v>
      </c>
      <c r="F18" s="11"/>
      <c r="G18" s="9" t="s">
        <v>28</v>
      </c>
      <c r="H18" s="9" t="s">
        <v>28</v>
      </c>
      <c r="I18" s="9" t="s">
        <v>28</v>
      </c>
      <c r="J18" s="10"/>
      <c r="K18" s="9" t="s">
        <v>28</v>
      </c>
    </row>
    <row r="19" spans="1:11" ht="38.25">
      <c r="A19" s="8" t="s">
        <v>47</v>
      </c>
      <c r="B19" s="9">
        <v>150</v>
      </c>
      <c r="C19" s="10"/>
      <c r="D19" s="14">
        <f>G19+H19</f>
        <v>0</v>
      </c>
      <c r="E19" s="9" t="s">
        <v>28</v>
      </c>
      <c r="F19" s="11"/>
      <c r="G19" s="14">
        <f>G22</f>
        <v>0</v>
      </c>
      <c r="H19" s="10"/>
      <c r="I19" s="9" t="s">
        <v>28</v>
      </c>
      <c r="J19" s="9" t="s">
        <v>28</v>
      </c>
      <c r="K19" s="9" t="s">
        <v>28</v>
      </c>
    </row>
    <row r="20" spans="1:11" ht="12.75">
      <c r="A20" s="8" t="s">
        <v>48</v>
      </c>
      <c r="B20" s="9">
        <v>160</v>
      </c>
      <c r="C20" s="10"/>
      <c r="D20" s="14">
        <f>J20</f>
        <v>0</v>
      </c>
      <c r="E20" s="9" t="s">
        <v>28</v>
      </c>
      <c r="F20" s="11"/>
      <c r="G20" s="9" t="s">
        <v>28</v>
      </c>
      <c r="H20" s="9" t="s">
        <v>28</v>
      </c>
      <c r="I20" s="9" t="s">
        <v>28</v>
      </c>
      <c r="J20" s="10"/>
      <c r="K20" s="10"/>
    </row>
    <row r="21" spans="1:11" ht="25.5">
      <c r="A21" s="8" t="s">
        <v>49</v>
      </c>
      <c r="B21" s="9">
        <v>180</v>
      </c>
      <c r="C21" s="9" t="s">
        <v>28</v>
      </c>
      <c r="D21" s="14">
        <f>J21</f>
        <v>0</v>
      </c>
      <c r="E21" s="9" t="s">
        <v>28</v>
      </c>
      <c r="F21" s="11"/>
      <c r="G21" s="9" t="s">
        <v>28</v>
      </c>
      <c r="H21" s="9" t="s">
        <v>28</v>
      </c>
      <c r="I21" s="9" t="s">
        <v>28</v>
      </c>
      <c r="J21" s="10"/>
      <c r="K21" s="9" t="s">
        <v>28</v>
      </c>
    </row>
    <row r="22" spans="1:11" ht="25.5">
      <c r="A22" s="17" t="s">
        <v>50</v>
      </c>
      <c r="B22" s="18">
        <v>200</v>
      </c>
      <c r="C22" s="18" t="s">
        <v>28</v>
      </c>
      <c r="D22" s="19">
        <f>E22+G22+H22+I22+J22</f>
        <v>17908000</v>
      </c>
      <c r="E22" s="19">
        <f>E23+E27+E29+E31+E35+E36</f>
        <v>17226000</v>
      </c>
      <c r="F22" s="19">
        <f aca="true" t="shared" si="0" ref="F22:K22">F23+F27+F29+F31+F35+F36</f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682000</v>
      </c>
      <c r="K22" s="19">
        <f t="shared" si="0"/>
        <v>0</v>
      </c>
    </row>
    <row r="23" spans="1:11" ht="25.5">
      <c r="A23" s="8" t="s">
        <v>51</v>
      </c>
      <c r="B23" s="9">
        <v>210</v>
      </c>
      <c r="C23" s="10"/>
      <c r="D23" s="14">
        <f>E23+G23+H23+I23+J23</f>
        <v>16228000</v>
      </c>
      <c r="E23" s="14">
        <v>16098000</v>
      </c>
      <c r="F23" s="15"/>
      <c r="G23" s="14"/>
      <c r="H23" s="14"/>
      <c r="I23" s="14"/>
      <c r="J23" s="14">
        <v>130000</v>
      </c>
      <c r="K23" s="14"/>
    </row>
    <row r="24" spans="1:11" ht="12.75">
      <c r="A24" s="12" t="s">
        <v>52</v>
      </c>
      <c r="B24" s="83">
        <v>211</v>
      </c>
      <c r="C24" s="84"/>
      <c r="D24" s="86">
        <f>E24+G24+H24+I24+J24</f>
        <v>16228000</v>
      </c>
      <c r="E24" s="86">
        <f>E23</f>
        <v>16098000</v>
      </c>
      <c r="F24" s="87"/>
      <c r="G24" s="86">
        <f>G23</f>
        <v>0</v>
      </c>
      <c r="H24" s="86"/>
      <c r="I24" s="86"/>
      <c r="J24" s="86">
        <f>J23</f>
        <v>130000</v>
      </c>
      <c r="K24" s="86"/>
    </row>
    <row r="25" spans="1:12" ht="38.25">
      <c r="A25" s="12" t="s">
        <v>53</v>
      </c>
      <c r="B25" s="83"/>
      <c r="C25" s="84"/>
      <c r="D25" s="86"/>
      <c r="E25" s="86"/>
      <c r="F25" s="87"/>
      <c r="G25" s="86"/>
      <c r="H25" s="86"/>
      <c r="I25" s="86"/>
      <c r="J25" s="86"/>
      <c r="K25" s="86"/>
      <c r="L25">
        <v>211.213</v>
      </c>
    </row>
    <row r="26" spans="1:11" ht="12.75">
      <c r="A26" s="8"/>
      <c r="B26" s="10"/>
      <c r="C26" s="10"/>
      <c r="D26" s="14"/>
      <c r="E26" s="14"/>
      <c r="F26" s="15"/>
      <c r="G26" s="14"/>
      <c r="H26" s="14"/>
      <c r="I26" s="14"/>
      <c r="J26" s="14"/>
      <c r="K26" s="14"/>
    </row>
    <row r="27" spans="1:12" ht="25.5">
      <c r="A27" s="8" t="s">
        <v>54</v>
      </c>
      <c r="B27" s="9">
        <v>220</v>
      </c>
      <c r="C27" s="10"/>
      <c r="D27" s="14">
        <f>E27+G27+H27+I27+J27</f>
        <v>0</v>
      </c>
      <c r="E27" s="14"/>
      <c r="F27" s="15"/>
      <c r="G27" s="14"/>
      <c r="H27" s="14"/>
      <c r="I27" s="14"/>
      <c r="J27" s="14"/>
      <c r="K27" s="14"/>
      <c r="L27">
        <v>260</v>
      </c>
    </row>
    <row r="28" spans="1:11" ht="12.75">
      <c r="A28" s="13" t="s">
        <v>52</v>
      </c>
      <c r="B28" s="10"/>
      <c r="C28" s="10"/>
      <c r="D28" s="14"/>
      <c r="E28" s="14"/>
      <c r="F28" s="15"/>
      <c r="G28" s="14"/>
      <c r="H28" s="14"/>
      <c r="I28" s="14"/>
      <c r="J28" s="14"/>
      <c r="K28" s="14"/>
    </row>
    <row r="29" spans="1:12" ht="25.5">
      <c r="A29" s="8" t="s">
        <v>55</v>
      </c>
      <c r="B29" s="9">
        <v>230</v>
      </c>
      <c r="C29" s="10"/>
      <c r="D29" s="14">
        <f>E29+G29+H29+I29+J29</f>
        <v>0</v>
      </c>
      <c r="E29" s="14"/>
      <c r="F29" s="15"/>
      <c r="G29" s="14"/>
      <c r="H29" s="14"/>
      <c r="I29" s="14"/>
      <c r="J29" s="14"/>
      <c r="K29" s="14"/>
      <c r="L29">
        <v>290</v>
      </c>
    </row>
    <row r="30" spans="1:11" ht="12.75">
      <c r="A30" s="13" t="s">
        <v>52</v>
      </c>
      <c r="B30" s="10"/>
      <c r="C30" s="10"/>
      <c r="D30" s="14"/>
      <c r="E30" s="14"/>
      <c r="F30" s="15"/>
      <c r="G30" s="14"/>
      <c r="H30" s="14"/>
      <c r="I30" s="14"/>
      <c r="J30" s="14"/>
      <c r="K30" s="14"/>
    </row>
    <row r="31" spans="1:11" ht="12.75">
      <c r="A31" s="8" t="s">
        <v>56</v>
      </c>
      <c r="B31" s="83">
        <v>240</v>
      </c>
      <c r="C31" s="84"/>
      <c r="D31" s="86">
        <f>E31+G31+H31+I31+J31</f>
        <v>0</v>
      </c>
      <c r="E31" s="86"/>
      <c r="F31" s="87"/>
      <c r="G31" s="86"/>
      <c r="H31" s="86"/>
      <c r="I31" s="86"/>
      <c r="J31" s="86"/>
      <c r="K31" s="86"/>
    </row>
    <row r="32" spans="1:11" ht="12.75">
      <c r="A32" s="8" t="s">
        <v>57</v>
      </c>
      <c r="B32" s="83"/>
      <c r="C32" s="84"/>
      <c r="D32" s="86"/>
      <c r="E32" s="86"/>
      <c r="F32" s="87"/>
      <c r="G32" s="86"/>
      <c r="H32" s="86"/>
      <c r="I32" s="86"/>
      <c r="J32" s="86"/>
      <c r="K32" s="86"/>
    </row>
    <row r="33" spans="1:11" ht="12.75">
      <c r="A33" s="8" t="s">
        <v>58</v>
      </c>
      <c r="B33" s="83"/>
      <c r="C33" s="84"/>
      <c r="D33" s="86"/>
      <c r="E33" s="86"/>
      <c r="F33" s="87"/>
      <c r="G33" s="86"/>
      <c r="H33" s="86"/>
      <c r="I33" s="86"/>
      <c r="J33" s="86"/>
      <c r="K33" s="86"/>
    </row>
    <row r="34" spans="1:11" ht="12.75">
      <c r="A34" s="8"/>
      <c r="B34" s="10"/>
      <c r="C34" s="10"/>
      <c r="D34" s="14"/>
      <c r="E34" s="14"/>
      <c r="F34" s="15"/>
      <c r="G34" s="14"/>
      <c r="H34" s="14"/>
      <c r="I34" s="14"/>
      <c r="J34" s="14"/>
      <c r="K34" s="14"/>
    </row>
    <row r="35" spans="1:12" ht="38.25">
      <c r="A35" s="8" t="s">
        <v>59</v>
      </c>
      <c r="B35" s="9">
        <v>250</v>
      </c>
      <c r="C35" s="10"/>
      <c r="D35" s="14">
        <f>E35+G35+H35+I35+J35</f>
        <v>0</v>
      </c>
      <c r="E35" s="14"/>
      <c r="F35" s="15"/>
      <c r="G35" s="14"/>
      <c r="H35" s="14"/>
      <c r="I35" s="14"/>
      <c r="J35" s="14"/>
      <c r="K35" s="14"/>
      <c r="L35">
        <v>212</v>
      </c>
    </row>
    <row r="36" spans="1:12" ht="38.25">
      <c r="A36" s="8" t="s">
        <v>60</v>
      </c>
      <c r="B36" s="9">
        <v>260</v>
      </c>
      <c r="C36" s="9" t="s">
        <v>28</v>
      </c>
      <c r="D36" s="14">
        <f>E36+G36+H36+I36+J36</f>
        <v>1680000</v>
      </c>
      <c r="E36" s="14">
        <v>1128000</v>
      </c>
      <c r="F36" s="15"/>
      <c r="G36" s="14"/>
      <c r="H36" s="14"/>
      <c r="I36" s="14"/>
      <c r="J36" s="14">
        <v>552000</v>
      </c>
      <c r="K36" s="14"/>
      <c r="L36" s="20" t="s">
        <v>71</v>
      </c>
    </row>
    <row r="37" spans="1:11" ht="12.75">
      <c r="A37" s="8"/>
      <c r="B37" s="10"/>
      <c r="C37" s="10"/>
      <c r="D37" s="14"/>
      <c r="E37" s="14"/>
      <c r="F37" s="15"/>
      <c r="G37" s="14"/>
      <c r="H37" s="14"/>
      <c r="I37" s="14"/>
      <c r="J37" s="14"/>
      <c r="K37" s="14"/>
    </row>
    <row r="38" spans="1:11" ht="12.75">
      <c r="A38" s="8"/>
      <c r="B38" s="8"/>
      <c r="C38" s="8"/>
      <c r="D38" s="16"/>
      <c r="E38" s="16"/>
      <c r="F38" s="15"/>
      <c r="G38" s="16"/>
      <c r="H38" s="16"/>
      <c r="I38" s="16"/>
      <c r="J38" s="16"/>
      <c r="K38" s="16"/>
    </row>
    <row r="39" spans="1:11" ht="25.5">
      <c r="A39" s="8" t="s">
        <v>61</v>
      </c>
      <c r="B39" s="9">
        <v>300</v>
      </c>
      <c r="C39" s="9" t="s">
        <v>28</v>
      </c>
      <c r="D39" s="14"/>
      <c r="E39" s="14"/>
      <c r="F39" s="15"/>
      <c r="G39" s="14"/>
      <c r="H39" s="14"/>
      <c r="I39" s="14"/>
      <c r="J39" s="14"/>
      <c r="K39" s="14"/>
    </row>
    <row r="40" spans="1:11" ht="12.75">
      <c r="A40" s="8" t="s">
        <v>52</v>
      </c>
      <c r="B40" s="83">
        <v>310</v>
      </c>
      <c r="C40" s="84"/>
      <c r="D40" s="86"/>
      <c r="E40" s="86"/>
      <c r="F40" s="87"/>
      <c r="G40" s="86"/>
      <c r="H40" s="86"/>
      <c r="I40" s="86"/>
      <c r="J40" s="86"/>
      <c r="K40" s="86"/>
    </row>
    <row r="41" spans="1:11" ht="25.5">
      <c r="A41" s="8" t="s">
        <v>62</v>
      </c>
      <c r="B41" s="83"/>
      <c r="C41" s="84"/>
      <c r="D41" s="86"/>
      <c r="E41" s="86"/>
      <c r="F41" s="87"/>
      <c r="G41" s="86"/>
      <c r="H41" s="86"/>
      <c r="I41" s="86"/>
      <c r="J41" s="86"/>
      <c r="K41" s="86"/>
    </row>
    <row r="42" spans="1:11" ht="12.75">
      <c r="A42" s="8" t="s">
        <v>63</v>
      </c>
      <c r="B42" s="9">
        <v>320</v>
      </c>
      <c r="C42" s="10"/>
      <c r="D42" s="14"/>
      <c r="E42" s="14"/>
      <c r="F42" s="15"/>
      <c r="G42" s="14"/>
      <c r="H42" s="14"/>
      <c r="I42" s="14"/>
      <c r="J42" s="14"/>
      <c r="K42" s="14"/>
    </row>
    <row r="43" spans="1:11" ht="25.5">
      <c r="A43" s="8" t="s">
        <v>64</v>
      </c>
      <c r="B43" s="9">
        <v>400</v>
      </c>
      <c r="C43" s="10"/>
      <c r="D43" s="14"/>
      <c r="E43" s="14"/>
      <c r="F43" s="15"/>
      <c r="G43" s="14"/>
      <c r="H43" s="14"/>
      <c r="I43" s="14"/>
      <c r="J43" s="14"/>
      <c r="K43" s="14"/>
    </row>
    <row r="44" spans="1:11" ht="12.75">
      <c r="A44" s="8" t="s">
        <v>65</v>
      </c>
      <c r="B44" s="83">
        <v>410</v>
      </c>
      <c r="C44" s="84"/>
      <c r="D44" s="86"/>
      <c r="E44" s="86"/>
      <c r="F44" s="87"/>
      <c r="G44" s="86"/>
      <c r="H44" s="86"/>
      <c r="I44" s="86"/>
      <c r="J44" s="86"/>
      <c r="K44" s="86"/>
    </row>
    <row r="45" spans="1:11" ht="25.5">
      <c r="A45" s="8" t="s">
        <v>66</v>
      </c>
      <c r="B45" s="83"/>
      <c r="C45" s="84"/>
      <c r="D45" s="86"/>
      <c r="E45" s="86"/>
      <c r="F45" s="87"/>
      <c r="G45" s="86"/>
      <c r="H45" s="86"/>
      <c r="I45" s="86"/>
      <c r="J45" s="86"/>
      <c r="K45" s="86"/>
    </row>
    <row r="46" spans="1:11" ht="12.75">
      <c r="A46" s="8" t="s">
        <v>67</v>
      </c>
      <c r="B46" s="9">
        <v>420</v>
      </c>
      <c r="C46" s="10"/>
      <c r="D46" s="14"/>
      <c r="E46" s="14"/>
      <c r="F46" s="15"/>
      <c r="G46" s="14"/>
      <c r="H46" s="14"/>
      <c r="I46" s="14"/>
      <c r="J46" s="14"/>
      <c r="K46" s="14"/>
    </row>
    <row r="47" spans="1:11" ht="25.5">
      <c r="A47" s="8" t="s">
        <v>68</v>
      </c>
      <c r="B47" s="9">
        <v>500</v>
      </c>
      <c r="C47" s="9" t="s">
        <v>28</v>
      </c>
      <c r="D47" s="14"/>
      <c r="E47" s="14"/>
      <c r="F47" s="15"/>
      <c r="G47" s="14"/>
      <c r="H47" s="14"/>
      <c r="I47" s="14"/>
      <c r="J47" s="14"/>
      <c r="K47" s="14"/>
    </row>
    <row r="48" spans="1:11" ht="25.5">
      <c r="A48" s="8" t="s">
        <v>69</v>
      </c>
      <c r="B48" s="9">
        <v>600</v>
      </c>
      <c r="C48" s="9" t="s">
        <v>28</v>
      </c>
      <c r="D48" s="14"/>
      <c r="E48" s="14"/>
      <c r="F48" s="15"/>
      <c r="G48" s="14"/>
      <c r="H48" s="14"/>
      <c r="I48" s="14"/>
      <c r="J48" s="14"/>
      <c r="K48" s="14"/>
    </row>
    <row r="49" ht="12.75">
      <c r="A49" s="5"/>
    </row>
    <row r="50" ht="12.75">
      <c r="A50" s="5"/>
    </row>
    <row r="51" ht="12.75">
      <c r="A51" s="5"/>
    </row>
  </sheetData>
  <sheetProtection/>
  <mergeCells count="66">
    <mergeCell ref="H44:H45"/>
    <mergeCell ref="I44:I45"/>
    <mergeCell ref="J44:J45"/>
    <mergeCell ref="K44:K45"/>
    <mergeCell ref="H40:H41"/>
    <mergeCell ref="I40:I41"/>
    <mergeCell ref="J40:J41"/>
    <mergeCell ref="K40:K41"/>
    <mergeCell ref="B44:B45"/>
    <mergeCell ref="C44:C45"/>
    <mergeCell ref="D44:D45"/>
    <mergeCell ref="E44:E45"/>
    <mergeCell ref="F44:F45"/>
    <mergeCell ref="G44:G45"/>
    <mergeCell ref="H31:H33"/>
    <mergeCell ref="I31:I33"/>
    <mergeCell ref="J31:J33"/>
    <mergeCell ref="K31:K33"/>
    <mergeCell ref="B40:B41"/>
    <mergeCell ref="C40:C41"/>
    <mergeCell ref="D40:D41"/>
    <mergeCell ref="E40:E41"/>
    <mergeCell ref="F40:F41"/>
    <mergeCell ref="G40:G41"/>
    <mergeCell ref="H24:H25"/>
    <mergeCell ref="I24:I25"/>
    <mergeCell ref="J24:J25"/>
    <mergeCell ref="K24:K25"/>
    <mergeCell ref="B31:B33"/>
    <mergeCell ref="C31:C33"/>
    <mergeCell ref="D31:D33"/>
    <mergeCell ref="E31:E33"/>
    <mergeCell ref="F31:F33"/>
    <mergeCell ref="G31:G33"/>
    <mergeCell ref="H12:H13"/>
    <mergeCell ref="I12:I13"/>
    <mergeCell ref="J12:J13"/>
    <mergeCell ref="K12:K13"/>
    <mergeCell ref="B24:B25"/>
    <mergeCell ref="C24:C25"/>
    <mergeCell ref="D24:D25"/>
    <mergeCell ref="E24:E25"/>
    <mergeCell ref="F24:F25"/>
    <mergeCell ref="G24:G25"/>
    <mergeCell ref="B12:B13"/>
    <mergeCell ref="C12:C13"/>
    <mergeCell ref="D12:D13"/>
    <mergeCell ref="E12:E13"/>
    <mergeCell ref="F12:F13"/>
    <mergeCell ref="G12:G13"/>
    <mergeCell ref="E8:E9"/>
    <mergeCell ref="F8:F9"/>
    <mergeCell ref="G8:G9"/>
    <mergeCell ref="H8:H9"/>
    <mergeCell ref="I8:I9"/>
    <mergeCell ref="J8:K8"/>
    <mergeCell ref="A1:K1"/>
    <mergeCell ref="A2:K2"/>
    <mergeCell ref="A3:K3"/>
    <mergeCell ref="A4:K4"/>
    <mergeCell ref="A6:A9"/>
    <mergeCell ref="B6:B9"/>
    <mergeCell ref="C6:C9"/>
    <mergeCell ref="D6:K6"/>
    <mergeCell ref="D7:D9"/>
    <mergeCell ref="E7:K7"/>
  </mergeCells>
  <printOptions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9.7109375" style="0" customWidth="1"/>
    <col min="4" max="4" width="13.00390625" style="0" customWidth="1"/>
    <col min="5" max="5" width="12.57421875" style="0" customWidth="1"/>
    <col min="6" max="6" width="13.00390625" style="0" customWidth="1"/>
    <col min="7" max="7" width="11.57421875" style="0" customWidth="1"/>
    <col min="8" max="9" width="12.7109375" style="0" customWidth="1"/>
    <col min="10" max="10" width="11.8515625" style="0" customWidth="1"/>
    <col min="11" max="11" width="12.28125" style="0" customWidth="1"/>
    <col min="12" max="12" width="13.28125" style="0" customWidth="1"/>
  </cols>
  <sheetData>
    <row r="1" ht="12.75">
      <c r="A1" s="5"/>
    </row>
    <row r="2" spans="1:12" ht="12.7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2.75">
      <c r="A4" s="85" t="s">
        <v>101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ht="12.75">
      <c r="A5" s="5"/>
    </row>
    <row r="6" spans="1:12" ht="12.75">
      <c r="A6" s="88" t="s">
        <v>17</v>
      </c>
      <c r="B6" s="88" t="s">
        <v>20</v>
      </c>
      <c r="C6" s="88" t="s">
        <v>21</v>
      </c>
      <c r="D6" s="88" t="s">
        <v>22</v>
      </c>
      <c r="E6" s="88"/>
      <c r="F6" s="88"/>
      <c r="G6" s="88"/>
      <c r="H6" s="88"/>
      <c r="I6" s="88"/>
      <c r="J6" s="88"/>
      <c r="K6" s="88"/>
      <c r="L6" s="88"/>
    </row>
    <row r="7" spans="1:12" ht="12.75">
      <c r="A7" s="88"/>
      <c r="B7" s="88"/>
      <c r="C7" s="88"/>
      <c r="D7" s="88" t="s">
        <v>23</v>
      </c>
      <c r="E7" s="88"/>
      <c r="F7" s="88"/>
      <c r="G7" s="88" t="s">
        <v>24</v>
      </c>
      <c r="H7" s="88"/>
      <c r="I7" s="88"/>
      <c r="J7" s="88"/>
      <c r="K7" s="88"/>
      <c r="L7" s="88"/>
    </row>
    <row r="8" spans="1:12" ht="73.5" customHeight="1">
      <c r="A8" s="88"/>
      <c r="B8" s="88"/>
      <c r="C8" s="88"/>
      <c r="D8" s="88"/>
      <c r="E8" s="88"/>
      <c r="F8" s="88"/>
      <c r="G8" s="88" t="s">
        <v>25</v>
      </c>
      <c r="H8" s="88"/>
      <c r="I8" s="88"/>
      <c r="J8" s="88" t="s">
        <v>26</v>
      </c>
      <c r="K8" s="88"/>
      <c r="L8" s="88"/>
    </row>
    <row r="9" spans="1:12" ht="51">
      <c r="A9" s="88"/>
      <c r="B9" s="88"/>
      <c r="C9" s="88"/>
      <c r="D9" s="6" t="s">
        <v>102</v>
      </c>
      <c r="E9" s="6" t="s">
        <v>103</v>
      </c>
      <c r="F9" s="6" t="s">
        <v>104</v>
      </c>
      <c r="G9" s="6" t="s">
        <v>102</v>
      </c>
      <c r="H9" s="6" t="s">
        <v>103</v>
      </c>
      <c r="I9" s="6" t="s">
        <v>104</v>
      </c>
      <c r="J9" s="6" t="s">
        <v>102</v>
      </c>
      <c r="K9" s="6" t="s">
        <v>103</v>
      </c>
      <c r="L9" s="6" t="s">
        <v>105</v>
      </c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51">
      <c r="A11" s="8" t="s">
        <v>27</v>
      </c>
      <c r="B11" s="9">
        <v>1</v>
      </c>
      <c r="C11" s="9" t="s">
        <v>28</v>
      </c>
      <c r="D11" s="14">
        <f>D12+D14</f>
        <v>899000</v>
      </c>
      <c r="E11" s="14">
        <f aca="true" t="shared" si="0" ref="E11:L11">E12+E14</f>
        <v>1029000</v>
      </c>
      <c r="F11" s="14">
        <f t="shared" si="0"/>
        <v>1680000</v>
      </c>
      <c r="G11" s="14">
        <f t="shared" si="0"/>
        <v>899000</v>
      </c>
      <c r="H11" s="14">
        <f t="shared" si="0"/>
        <v>1029000</v>
      </c>
      <c r="I11" s="14">
        <f t="shared" si="0"/>
        <v>1680000</v>
      </c>
      <c r="J11" s="14">
        <f t="shared" si="0"/>
        <v>0</v>
      </c>
      <c r="K11" s="14">
        <f t="shared" si="0"/>
        <v>0</v>
      </c>
      <c r="L11" s="14">
        <f t="shared" si="0"/>
        <v>0</v>
      </c>
    </row>
    <row r="12" spans="1:12" ht="63.75">
      <c r="A12" s="8" t="s">
        <v>29</v>
      </c>
      <c r="B12" s="9">
        <v>1001</v>
      </c>
      <c r="C12" s="9" t="s">
        <v>28</v>
      </c>
      <c r="D12" s="14">
        <f>G12+J12</f>
        <v>347000</v>
      </c>
      <c r="E12" s="14">
        <f>H12+K12</f>
        <v>477000</v>
      </c>
      <c r="F12" s="14">
        <f>I12+L12</f>
        <v>1128000</v>
      </c>
      <c r="G12" s="14">
        <v>347000</v>
      </c>
      <c r="H12" s="14">
        <v>477000</v>
      </c>
      <c r="I12" s="14">
        <v>1128000</v>
      </c>
      <c r="J12" s="14"/>
      <c r="K12" s="14"/>
      <c r="L12" s="14"/>
    </row>
    <row r="13" spans="1:12" ht="12.75">
      <c r="A13" s="8"/>
      <c r="B13" s="8"/>
      <c r="C13" s="8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8.25">
      <c r="A14" s="8" t="s">
        <v>30</v>
      </c>
      <c r="B14" s="9">
        <v>1002</v>
      </c>
      <c r="C14" s="8"/>
      <c r="D14" s="14">
        <f>G14+J14</f>
        <v>552000</v>
      </c>
      <c r="E14" s="14">
        <f>H14+K14</f>
        <v>552000</v>
      </c>
      <c r="F14" s="14">
        <f>I14+L14</f>
        <v>552000</v>
      </c>
      <c r="G14" s="14">
        <v>552000</v>
      </c>
      <c r="H14" s="14">
        <v>552000</v>
      </c>
      <c r="I14" s="14">
        <v>552000</v>
      </c>
      <c r="J14" s="14"/>
      <c r="K14" s="14"/>
      <c r="L14" s="14"/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1">
    <mergeCell ref="D7:F8"/>
    <mergeCell ref="G7:L7"/>
    <mergeCell ref="G8:I8"/>
    <mergeCell ref="J8:L8"/>
    <mergeCell ref="A2:L2"/>
    <mergeCell ref="A3:L3"/>
    <mergeCell ref="A4:L4"/>
    <mergeCell ref="A6:A9"/>
    <mergeCell ref="B6:B9"/>
    <mergeCell ref="C6:C9"/>
    <mergeCell ref="D6:L6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1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0.57421875" style="0" customWidth="1"/>
    <col min="2" max="2" width="33.28125" style="0" customWidth="1"/>
    <col min="3" max="3" width="35.8515625" style="0" customWidth="1"/>
    <col min="4" max="4" width="13.00390625" style="0" customWidth="1"/>
    <col min="5" max="5" width="12.57421875" style="0" customWidth="1"/>
    <col min="6" max="6" width="13.00390625" style="0" customWidth="1"/>
    <col min="7" max="7" width="11.57421875" style="0" customWidth="1"/>
    <col min="8" max="9" width="12.7109375" style="0" customWidth="1"/>
    <col min="10" max="10" width="11.8515625" style="0" customWidth="1"/>
    <col min="11" max="11" width="12.28125" style="0" customWidth="1"/>
    <col min="12" max="12" width="13.28125" style="0" customWidth="1"/>
  </cols>
  <sheetData>
    <row r="1" spans="1:3" ht="15.75">
      <c r="A1" s="90" t="s">
        <v>106</v>
      </c>
      <c r="B1" s="90"/>
      <c r="C1" s="90"/>
    </row>
    <row r="2" spans="1:3" ht="15.75">
      <c r="A2" s="90" t="s">
        <v>107</v>
      </c>
      <c r="B2" s="90"/>
      <c r="C2" s="90"/>
    </row>
    <row r="3" spans="2:3" ht="15.75">
      <c r="B3" s="35" t="s">
        <v>125</v>
      </c>
      <c r="C3" s="23"/>
    </row>
    <row r="4" spans="1:3" ht="15.75">
      <c r="A4" s="90" t="s">
        <v>126</v>
      </c>
      <c r="B4" s="90"/>
      <c r="C4" s="90"/>
    </row>
    <row r="5" ht="15.75">
      <c r="A5" s="22"/>
    </row>
    <row r="6" spans="1:3" ht="31.5">
      <c r="A6" s="24" t="s">
        <v>17</v>
      </c>
      <c r="B6" s="24" t="s">
        <v>20</v>
      </c>
      <c r="C6" s="24" t="s">
        <v>108</v>
      </c>
    </row>
    <row r="7" spans="1:3" ht="15.75">
      <c r="A7" s="24">
        <v>1</v>
      </c>
      <c r="B7" s="24">
        <v>2</v>
      </c>
      <c r="C7" s="24">
        <v>3</v>
      </c>
    </row>
    <row r="8" spans="1:3" ht="15.75">
      <c r="A8" s="24" t="s">
        <v>68</v>
      </c>
      <c r="B8" s="25" t="s">
        <v>111</v>
      </c>
      <c r="C8" s="24">
        <v>0</v>
      </c>
    </row>
    <row r="9" spans="1:3" ht="15.75">
      <c r="A9" s="24" t="s">
        <v>69</v>
      </c>
      <c r="B9" s="25" t="s">
        <v>112</v>
      </c>
      <c r="C9" s="24">
        <v>0</v>
      </c>
    </row>
    <row r="10" spans="1:3" ht="15.75">
      <c r="A10" s="24" t="s">
        <v>109</v>
      </c>
      <c r="B10" s="25" t="s">
        <v>113</v>
      </c>
      <c r="C10" s="24">
        <v>0</v>
      </c>
    </row>
    <row r="11" spans="1:3" ht="15.75">
      <c r="A11" s="24"/>
      <c r="B11" s="25"/>
      <c r="C11" s="24"/>
    </row>
    <row r="12" spans="1:3" ht="15.75">
      <c r="A12" s="24" t="s">
        <v>110</v>
      </c>
      <c r="B12" s="25" t="s">
        <v>114</v>
      </c>
      <c r="C12" s="24">
        <v>0</v>
      </c>
    </row>
    <row r="13" spans="1:3" ht="15.75">
      <c r="A13" s="24"/>
      <c r="B13" s="25"/>
      <c r="C13" s="24"/>
    </row>
  </sheetData>
  <sheetProtection/>
  <mergeCells count="3">
    <mergeCell ref="A1:C1"/>
    <mergeCell ref="A2:C2"/>
    <mergeCell ref="A4:C4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C2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9.28125" style="0" customWidth="1"/>
    <col min="2" max="2" width="22.57421875" style="0" customWidth="1"/>
    <col min="3" max="3" width="35.8515625" style="0" customWidth="1"/>
    <col min="4" max="4" width="13.00390625" style="0" customWidth="1"/>
    <col min="5" max="5" width="12.57421875" style="0" customWidth="1"/>
    <col min="6" max="6" width="13.00390625" style="0" customWidth="1"/>
    <col min="7" max="7" width="11.57421875" style="0" customWidth="1"/>
    <col min="8" max="9" width="12.7109375" style="0" customWidth="1"/>
    <col min="10" max="10" width="11.8515625" style="0" customWidth="1"/>
    <col min="11" max="11" width="12.28125" style="0" customWidth="1"/>
    <col min="12" max="12" width="13.28125" style="0" customWidth="1"/>
  </cols>
  <sheetData>
    <row r="1" spans="1:3" ht="15.75">
      <c r="A1" s="90" t="s">
        <v>115</v>
      </c>
      <c r="B1" s="90"/>
      <c r="C1" s="90"/>
    </row>
    <row r="2" ht="15.75">
      <c r="A2" s="26"/>
    </row>
    <row r="3" spans="1:3" ht="15.75">
      <c r="A3" s="24" t="s">
        <v>17</v>
      </c>
      <c r="B3" s="24" t="s">
        <v>20</v>
      </c>
      <c r="C3" s="24" t="s">
        <v>116</v>
      </c>
    </row>
    <row r="4" spans="1:3" ht="15.75">
      <c r="A4" s="24">
        <v>1</v>
      </c>
      <c r="B4" s="24">
        <v>2</v>
      </c>
      <c r="C4" s="24">
        <v>3</v>
      </c>
    </row>
    <row r="5" spans="1:3" ht="15.75">
      <c r="A5" s="27" t="s">
        <v>117</v>
      </c>
      <c r="B5" s="25" t="s">
        <v>111</v>
      </c>
      <c r="C5" s="24">
        <v>0</v>
      </c>
    </row>
    <row r="6" spans="1:3" ht="63">
      <c r="A6" s="27" t="s">
        <v>118</v>
      </c>
      <c r="B6" s="25" t="s">
        <v>112</v>
      </c>
      <c r="C6" s="24">
        <v>0</v>
      </c>
    </row>
    <row r="7" spans="1:3" ht="31.5">
      <c r="A7" s="27" t="s">
        <v>119</v>
      </c>
      <c r="B7" s="25" t="s">
        <v>113</v>
      </c>
      <c r="C7" s="24">
        <v>0</v>
      </c>
    </row>
    <row r="8" ht="15.75">
      <c r="A8" s="22"/>
    </row>
    <row r="9" ht="15.75">
      <c r="A9" s="22"/>
    </row>
    <row r="12" spans="1:2" ht="15.75">
      <c r="A12" s="23" t="s">
        <v>131</v>
      </c>
      <c r="B12" s="36" t="s">
        <v>127</v>
      </c>
    </row>
    <row r="13" spans="1:2" ht="12.75">
      <c r="A13" s="28" t="s">
        <v>130</v>
      </c>
      <c r="B13" s="37" t="s">
        <v>129</v>
      </c>
    </row>
    <row r="14" ht="15.75">
      <c r="A14" s="23"/>
    </row>
    <row r="15" spans="1:2" ht="15.75">
      <c r="A15" s="23" t="s">
        <v>133</v>
      </c>
      <c r="B15" s="36" t="s">
        <v>132</v>
      </c>
    </row>
    <row r="16" spans="1:2" ht="12.75">
      <c r="A16" s="28" t="s">
        <v>134</v>
      </c>
      <c r="B16" s="37" t="s">
        <v>129</v>
      </c>
    </row>
    <row r="17" ht="15.75">
      <c r="A17" s="23"/>
    </row>
    <row r="18" ht="15.75">
      <c r="A18" s="23"/>
    </row>
    <row r="19" ht="15.75">
      <c r="A19" s="23" t="s">
        <v>120</v>
      </c>
    </row>
    <row r="20" ht="15.75">
      <c r="A20" s="23" t="s">
        <v>128</v>
      </c>
    </row>
  </sheetData>
  <sheetProtection/>
  <mergeCells count="1">
    <mergeCell ref="A1:C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Анна-ПК</dc:creator>
  <cp:keywords/>
  <dc:description/>
  <cp:lastModifiedBy>Пользователь Windows</cp:lastModifiedBy>
  <cp:lastPrinted>2017-01-26T02:47:21Z</cp:lastPrinted>
  <dcterms:created xsi:type="dcterms:W3CDTF">2019-10-29T10:07:37Z</dcterms:created>
  <dcterms:modified xsi:type="dcterms:W3CDTF">2019-10-29T10:07:37Z</dcterms:modified>
  <cp:category/>
  <cp:version/>
  <cp:contentType/>
  <cp:contentStatus/>
</cp:coreProperties>
</file>